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aura\Downloads\"/>
    </mc:Choice>
  </mc:AlternateContent>
  <xr:revisionPtr revIDLastSave="0" documentId="13_ncr:1_{257FFB98-8025-46CF-B56A-7F8176488514}" xr6:coauthVersionLast="47" xr6:coauthVersionMax="47" xr10:uidLastSave="{00000000-0000-0000-0000-000000000000}"/>
  <bookViews>
    <workbookView xWindow="-120" yWindow="-120" windowWidth="29040" windowHeight="17640" xr2:uid="{00000000-000D-0000-FFFF-FFFF00000000}"/>
  </bookViews>
  <sheets>
    <sheet name="Ethics Case Template - Updated"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1" l="1"/>
  <c r="B55" i="1"/>
  <c r="B54" i="1"/>
  <c r="B53" i="1"/>
  <c r="B52" i="1"/>
  <c r="B48" i="1"/>
  <c r="B47" i="1"/>
  <c r="B46" i="1"/>
  <c r="B45" i="1"/>
  <c r="B44" i="1"/>
  <c r="B43" i="1"/>
  <c r="B42" i="1"/>
  <c r="B40" i="1"/>
  <c r="B39" i="1"/>
  <c r="B38" i="1"/>
  <c r="B37" i="1"/>
  <c r="B36" i="1"/>
  <c r="B35" i="1"/>
  <c r="B34" i="1"/>
  <c r="B33" i="1"/>
  <c r="B30" i="1"/>
  <c r="B29" i="1"/>
  <c r="B28" i="1"/>
  <c r="B27" i="1"/>
  <c r="B26" i="1"/>
  <c r="B22" i="1"/>
  <c r="B25" i="1" s="1"/>
  <c r="B21" i="1"/>
  <c r="B19" i="1"/>
  <c r="B17" i="1"/>
  <c r="B18" i="1" s="1"/>
  <c r="B12" i="1"/>
  <c r="B13" i="1" s="1"/>
  <c r="B14" i="1" s="1"/>
  <c r="B11" i="1"/>
  <c r="B10" i="1"/>
  <c r="B9" i="1"/>
  <c r="B8" i="1"/>
  <c r="B7" i="1"/>
</calcChain>
</file>

<file path=xl/sharedStrings.xml><?xml version="1.0" encoding="utf-8"?>
<sst xmlns="http://schemas.openxmlformats.org/spreadsheetml/2006/main" count="81" uniqueCount="72">
  <si>
    <t>Deadline</t>
  </si>
  <si>
    <t>Task Completed</t>
  </si>
  <si>
    <t>Complete</t>
  </si>
  <si>
    <t>CEAM Section</t>
  </si>
  <si>
    <t>Notes</t>
  </si>
  <si>
    <t>Complainant:</t>
  </si>
  <si>
    <t>Respondent:</t>
  </si>
  <si>
    <t>Articles alleged:</t>
  </si>
  <si>
    <t>Complaint Filed</t>
  </si>
  <si>
    <t>Fill in the green box here to start the entire process. As tasks are complete, fill in the date that the task is completed and check the "Complete" box. As dates are filled in, deadlines will auto-populate. If a task runs past the deadline, the row will turn red.</t>
  </si>
  <si>
    <t>Intake</t>
  </si>
  <si>
    <t>Date stamp complaint</t>
  </si>
  <si>
    <t>Check respondent membership (bad behavior &amp; today)</t>
  </si>
  <si>
    <t>Check necessary documents received (E-1 &amp; supporting documents)</t>
  </si>
  <si>
    <t>Scan documents (if necessary) &amp; Bates stamp</t>
  </si>
  <si>
    <t>Create new folder in Ethics Cases, ProStandards email &amp; Smartsheet</t>
  </si>
  <si>
    <t>Send Complainant acknowledgment &amp; include a copy of what was received</t>
  </si>
  <si>
    <t>Ombudsman services offered</t>
  </si>
  <si>
    <t>Mediation services offered</t>
  </si>
  <si>
    <t>Grievance Committee</t>
  </si>
  <si>
    <t>Contact Grievance Committee Chairperson to appoint panel</t>
  </si>
  <si>
    <t>Set date, confirm availability of panel members, reserve conference line</t>
  </si>
  <si>
    <t>Send panel members materials</t>
  </si>
  <si>
    <t>Grievance Committee Meets</t>
  </si>
  <si>
    <t>Grievance Committee Decision, Right to Challenge &amp; Notice to Repondent Sent</t>
  </si>
  <si>
    <t>21(c)</t>
  </si>
  <si>
    <t>GC Decision - Appeal Deadline</t>
  </si>
  <si>
    <t>20(c)</t>
  </si>
  <si>
    <t>Scheduling Hearing</t>
  </si>
  <si>
    <t>PSC Chair sets hearing date</t>
  </si>
  <si>
    <t>21(a)</t>
  </si>
  <si>
    <t>Right to Challenge Deadline</t>
  </si>
  <si>
    <t>PSC Chair sets hearing panel</t>
  </si>
  <si>
    <t>Waiver of hearing due from Respondent (if applicable)</t>
  </si>
  <si>
    <t>20(m)</t>
  </si>
  <si>
    <t>Response due</t>
  </si>
  <si>
    <t>Response sent to complainant</t>
  </si>
  <si>
    <t>21(b)</t>
  </si>
  <si>
    <t>Hearing</t>
  </si>
  <si>
    <t>Case packet sent to panel (Goal 4-6 weeks)</t>
  </si>
  <si>
    <t>Notice of Hearing Sent with full case packet to parties</t>
  </si>
  <si>
    <t>Email reminder re: witnesses &amp; counsel (send either on deadline or 1 day before)</t>
  </si>
  <si>
    <t>Notice of Witness due</t>
  </si>
  <si>
    <t>Notice of Counsel due</t>
  </si>
  <si>
    <t>Get a panel chair</t>
  </si>
  <si>
    <t>Send script to panel chair</t>
  </si>
  <si>
    <t>Send reminder email to parties &amp; panel re: time &amp; location of hearing</t>
  </si>
  <si>
    <t>Hearing Date</t>
  </si>
  <si>
    <t>Decision filed with Secretary (whole panel has signed)</t>
  </si>
  <si>
    <t>22(a)</t>
  </si>
  <si>
    <t>This will typically be the same as the hearing date.</t>
  </si>
  <si>
    <t>Decision sent to parties</t>
  </si>
  <si>
    <t>22(b)</t>
  </si>
  <si>
    <t>Appeal deadline</t>
  </si>
  <si>
    <t>23(a)</t>
  </si>
  <si>
    <t>Have President approve review panel</t>
  </si>
  <si>
    <t>Schedule BOD review panel (should be scheduled between 20 &amp; 30 days after decision sent to parties)</t>
  </si>
  <si>
    <t>23(b)</t>
  </si>
  <si>
    <t>Final action deadline</t>
  </si>
  <si>
    <t>Send parties a copy of the BOD decision &amp; sanction deadlines (if applicable)</t>
  </si>
  <si>
    <t>Appeal</t>
  </si>
  <si>
    <t>Appeal filed</t>
  </si>
  <si>
    <t>Review by President or designee - legitimate basis?</t>
  </si>
  <si>
    <t>23(c)</t>
  </si>
  <si>
    <t>If insufficient - request for additional detail</t>
  </si>
  <si>
    <t>Send copy to other party</t>
  </si>
  <si>
    <t>23(d)</t>
  </si>
  <si>
    <t>Notice of hearing &amp; Right to challenge</t>
  </si>
  <si>
    <t>Appeal hearing</t>
  </si>
  <si>
    <t>23(f)</t>
  </si>
  <si>
    <t>Sanctions</t>
  </si>
  <si>
    <t>Sanction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</si>
</sst>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2"/>
      <color indexed="8"/>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0"/>
      <color rgb="FF000000"/>
      <name val="Arial"/>
    </font>
    <font>
      <b/>
      <sz val="10"/>
      <color rgb="FF000000"/>
      <name val="Arial"/>
    </font>
    <font>
      <b/>
      <sz val="10"/>
      <color rgb="FF000000"/>
      <name val="Arial"/>
    </font>
    <font>
      <b/>
      <sz val="10"/>
      <color rgb="FF000000"/>
      <name val="Arial"/>
    </font>
    <font>
      <sz val="10"/>
      <color rgb="FF000000"/>
      <name val="Arial"/>
    </font>
    <font>
      <sz val="10"/>
      <color rgb="FF000000"/>
      <name val="Arial"/>
    </font>
    <font>
      <sz val="10"/>
      <color rgb="FF000000"/>
      <name val="Arial"/>
    </font>
    <font>
      <sz val="11"/>
      <name val="Calibri"/>
      <family val="2"/>
      <scheme val="minor"/>
    </font>
    <font>
      <sz val="10"/>
      <name val="Arial"/>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24">
    <xf numFmtId="0" fontId="0" fillId="0" borderId="0" xfId="0"/>
    <xf numFmtId="0" fontId="1" fillId="0" borderId="0" xfId="0" applyFont="1"/>
    <xf numFmtId="0" fontId="2" fillId="0" borderId="0" xfId="0" applyFont="1" applyAlignment="1">
      <alignment horizontal="left" vertical="top"/>
    </xf>
    <xf numFmtId="0" fontId="3" fillId="0" borderId="0" xfId="0" applyFont="1" applyAlignment="1">
      <alignment vertical="top"/>
    </xf>
    <xf numFmtId="0" fontId="4" fillId="0" borderId="0" xfId="0" applyFont="1" applyAlignment="1">
      <alignment horizontal="left" vertical="top"/>
    </xf>
    <xf numFmtId="0" fontId="5" fillId="0" borderId="0" xfId="0" applyFont="1" applyAlignment="1">
      <alignment vertical="top" wrapText="1"/>
    </xf>
    <xf numFmtId="0" fontId="6" fillId="0" borderId="0" xfId="0" applyFont="1" applyAlignment="1">
      <alignment horizontal="left" vertical="top"/>
    </xf>
    <xf numFmtId="0" fontId="7" fillId="0" borderId="0" xfId="0" applyFont="1" applyAlignment="1">
      <alignment vertical="top"/>
    </xf>
    <xf numFmtId="0" fontId="9" fillId="0" borderId="0" xfId="0" applyFont="1" applyAlignment="1">
      <alignment horizontal="left" vertical="top"/>
    </xf>
    <xf numFmtId="0" fontId="10" fillId="0" borderId="0" xfId="0" applyFont="1" applyAlignment="1">
      <alignment vertical="top" wrapText="1"/>
    </xf>
    <xf numFmtId="0" fontId="11" fillId="0" borderId="0" xfId="0" applyFont="1" applyAlignment="1">
      <alignment horizontal="left" vertical="top" indent="1"/>
    </xf>
    <xf numFmtId="14" fontId="3" fillId="0" borderId="0" xfId="0" applyNumberFormat="1" applyFont="1" applyAlignment="1">
      <alignment vertical="top"/>
    </xf>
    <xf numFmtId="14" fontId="0" fillId="0" borderId="0" xfId="0" applyNumberFormat="1"/>
    <xf numFmtId="14" fontId="1" fillId="0" borderId="0" xfId="0" applyNumberFormat="1" applyFont="1"/>
    <xf numFmtId="14" fontId="12" fillId="0" borderId="0" xfId="0" applyNumberFormat="1" applyFont="1" applyAlignment="1">
      <alignment vertical="top"/>
    </xf>
    <xf numFmtId="14" fontId="3" fillId="2" borderId="0" xfId="0" applyNumberFormat="1" applyFont="1" applyFill="1" applyAlignment="1">
      <alignment vertical="top"/>
    </xf>
    <xf numFmtId="14" fontId="13" fillId="2" borderId="0" xfId="0" applyNumberFormat="1" applyFont="1" applyFill="1" applyAlignment="1">
      <alignment vertical="top"/>
    </xf>
    <xf numFmtId="14" fontId="8" fillId="2" borderId="0" xfId="0" applyNumberFormat="1" applyFont="1" applyFill="1" applyAlignment="1">
      <alignment vertical="top"/>
    </xf>
    <xf numFmtId="0" fontId="14" fillId="0" borderId="0" xfId="0" applyFont="1"/>
    <xf numFmtId="0" fontId="15" fillId="0" borderId="0" xfId="0" applyFont="1" applyAlignment="1">
      <alignment horizontal="left" vertical="top" indent="1"/>
    </xf>
    <xf numFmtId="14" fontId="15" fillId="0" borderId="0" xfId="0" applyNumberFormat="1" applyFont="1" applyAlignment="1">
      <alignment vertical="top"/>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G64"/>
  <sheetViews>
    <sheetView tabSelected="1" workbookViewId="0"/>
  </sheetViews>
  <sheetFormatPr defaultRowHeight="15" outlineLevelRow="1" x14ac:dyDescent="0.25"/>
  <cols>
    <col min="1" max="1" width="100" customWidth="1"/>
    <col min="2" max="2" width="19" customWidth="1"/>
    <col min="3" max="3" width="20.28515625" style="12" customWidth="1"/>
    <col min="4" max="4" width="12.85546875" customWidth="1"/>
    <col min="5" max="5" width="16.42578125" customWidth="1"/>
    <col min="6" max="6" width="65" customWidth="1"/>
  </cols>
  <sheetData>
    <row r="1" spans="1:6" ht="15.75" x14ac:dyDescent="0.25">
      <c r="A1" s="1"/>
      <c r="B1" s="1" t="s">
        <v>0</v>
      </c>
      <c r="C1" s="13" t="s">
        <v>1</v>
      </c>
      <c r="D1" s="1" t="s">
        <v>2</v>
      </c>
      <c r="E1" s="1" t="s">
        <v>3</v>
      </c>
      <c r="F1" s="1" t="s">
        <v>4</v>
      </c>
    </row>
    <row r="2" spans="1:6" x14ac:dyDescent="0.25">
      <c r="A2" s="2" t="s">
        <v>5</v>
      </c>
      <c r="B2" s="3"/>
      <c r="C2" s="11"/>
      <c r="D2" s="3"/>
      <c r="E2" s="4"/>
      <c r="F2" s="5"/>
    </row>
    <row r="3" spans="1:6" x14ac:dyDescent="0.25">
      <c r="A3" s="2" t="s">
        <v>6</v>
      </c>
      <c r="B3" s="3"/>
      <c r="C3" s="11"/>
      <c r="D3" s="3"/>
      <c r="E3" s="4"/>
      <c r="F3" s="5"/>
    </row>
    <row r="4" spans="1:6" x14ac:dyDescent="0.25">
      <c r="A4" s="2" t="s">
        <v>7</v>
      </c>
      <c r="B4" s="3"/>
      <c r="C4" s="11"/>
      <c r="D4" s="3"/>
      <c r="E4" s="4"/>
      <c r="F4" s="5"/>
    </row>
    <row r="5" spans="1:6" ht="51" x14ac:dyDescent="0.25">
      <c r="A5" s="6" t="s">
        <v>8</v>
      </c>
      <c r="B5" s="7"/>
      <c r="C5" s="17"/>
      <c r="D5" s="7"/>
      <c r="E5" s="8"/>
      <c r="F5" s="9" t="s">
        <v>9</v>
      </c>
    </row>
    <row r="6" spans="1:6" x14ac:dyDescent="0.25">
      <c r="A6" s="2" t="s">
        <v>10</v>
      </c>
      <c r="B6" s="11"/>
      <c r="C6" s="11"/>
      <c r="D6" s="3"/>
      <c r="E6" s="4"/>
      <c r="F6" s="5"/>
    </row>
    <row r="7" spans="1:6" outlineLevel="1" x14ac:dyDescent="0.25">
      <c r="A7" s="10" t="s">
        <v>11</v>
      </c>
      <c r="B7" s="11">
        <f>C5+1</f>
        <v>1</v>
      </c>
      <c r="C7" s="11"/>
      <c r="D7" s="3"/>
      <c r="E7" s="4"/>
      <c r="F7" s="5"/>
    </row>
    <row r="8" spans="1:6" outlineLevel="1" x14ac:dyDescent="0.25">
      <c r="A8" s="10" t="s">
        <v>12</v>
      </c>
      <c r="B8" s="11">
        <f>C5+1</f>
        <v>1</v>
      </c>
      <c r="C8" s="11"/>
      <c r="D8" s="3"/>
      <c r="E8" s="4"/>
      <c r="F8" s="5"/>
    </row>
    <row r="9" spans="1:6" outlineLevel="1" x14ac:dyDescent="0.25">
      <c r="A9" s="10" t="s">
        <v>13</v>
      </c>
      <c r="B9" s="11">
        <f>C5+1</f>
        <v>1</v>
      </c>
      <c r="C9" s="11"/>
      <c r="D9" s="3"/>
      <c r="E9" s="4"/>
      <c r="F9" s="5"/>
    </row>
    <row r="10" spans="1:6" outlineLevel="1" x14ac:dyDescent="0.25">
      <c r="A10" s="10" t="s">
        <v>14</v>
      </c>
      <c r="B10" s="11">
        <f>C5+1</f>
        <v>1</v>
      </c>
      <c r="C10" s="11"/>
      <c r="D10" s="3"/>
      <c r="E10" s="4"/>
      <c r="F10" s="5"/>
    </row>
    <row r="11" spans="1:6" outlineLevel="1" x14ac:dyDescent="0.25">
      <c r="A11" s="10" t="s">
        <v>15</v>
      </c>
      <c r="B11" s="11">
        <f>C5+1</f>
        <v>1</v>
      </c>
      <c r="C11" s="11"/>
      <c r="D11" s="3"/>
      <c r="E11" s="4"/>
      <c r="F11" s="5"/>
    </row>
    <row r="12" spans="1:6" outlineLevel="1" x14ac:dyDescent="0.25">
      <c r="A12" s="10" t="s">
        <v>16</v>
      </c>
      <c r="B12" s="11">
        <f>C5+5</f>
        <v>5</v>
      </c>
      <c r="C12" s="11"/>
      <c r="D12" s="3"/>
      <c r="E12" s="4"/>
      <c r="F12" s="5"/>
    </row>
    <row r="13" spans="1:6" outlineLevel="1" x14ac:dyDescent="0.25">
      <c r="A13" s="10" t="s">
        <v>17</v>
      </c>
      <c r="B13" s="11">
        <f>B12</f>
        <v>5</v>
      </c>
      <c r="C13" s="11"/>
      <c r="D13" s="3"/>
      <c r="E13" s="4"/>
      <c r="F13" s="5"/>
    </row>
    <row r="14" spans="1:6" outlineLevel="1" x14ac:dyDescent="0.25">
      <c r="A14" s="10" t="s">
        <v>18</v>
      </c>
      <c r="B14" s="11">
        <f>B13</f>
        <v>5</v>
      </c>
      <c r="C14" s="11"/>
      <c r="D14" s="3"/>
      <c r="E14" s="4"/>
      <c r="F14" s="5"/>
    </row>
    <row r="15" spans="1:6" outlineLevel="1" x14ac:dyDescent="0.25">
      <c r="A15" s="10"/>
      <c r="B15" s="11"/>
      <c r="C15" s="11"/>
      <c r="D15" s="3"/>
      <c r="E15" s="4"/>
      <c r="F15" s="5"/>
    </row>
    <row r="16" spans="1:6" x14ac:dyDescent="0.25">
      <c r="A16" s="2" t="s">
        <v>19</v>
      </c>
      <c r="B16" s="11"/>
      <c r="C16" s="11"/>
      <c r="D16" s="3"/>
      <c r="E16" s="4"/>
      <c r="F16" s="5"/>
    </row>
    <row r="17" spans="1:7" outlineLevel="1" x14ac:dyDescent="0.25">
      <c r="A17" s="19" t="s">
        <v>20</v>
      </c>
      <c r="B17" s="20">
        <f>C5+7</f>
        <v>7</v>
      </c>
      <c r="C17" s="20"/>
      <c r="D17" s="21"/>
      <c r="E17" s="22"/>
      <c r="F17" s="23"/>
      <c r="G17" s="18"/>
    </row>
    <row r="18" spans="1:7" outlineLevel="1" x14ac:dyDescent="0.25">
      <c r="A18" s="19" t="s">
        <v>21</v>
      </c>
      <c r="B18" s="20">
        <f>B17</f>
        <v>7</v>
      </c>
      <c r="C18" s="20"/>
      <c r="D18" s="21"/>
      <c r="E18" s="22"/>
      <c r="F18" s="23"/>
      <c r="G18" s="18"/>
    </row>
    <row r="19" spans="1:7" outlineLevel="1" x14ac:dyDescent="0.25">
      <c r="A19" s="10" t="s">
        <v>22</v>
      </c>
      <c r="B19" s="11">
        <f>C20-7</f>
        <v>-7</v>
      </c>
      <c r="C19" s="11"/>
      <c r="D19" s="3"/>
      <c r="E19" s="4"/>
      <c r="F19" s="5"/>
    </row>
    <row r="20" spans="1:7" outlineLevel="1" x14ac:dyDescent="0.25">
      <c r="A20" s="10" t="s">
        <v>23</v>
      </c>
      <c r="B20" s="11"/>
      <c r="C20" s="14"/>
      <c r="D20" s="3"/>
      <c r="E20" s="4">
        <v>15</v>
      </c>
      <c r="F20" s="5"/>
    </row>
    <row r="21" spans="1:7" outlineLevel="1" x14ac:dyDescent="0.25">
      <c r="A21" s="10" t="s">
        <v>24</v>
      </c>
      <c r="B21" s="11">
        <f>C20+5</f>
        <v>5</v>
      </c>
      <c r="C21" s="11"/>
      <c r="D21" s="3"/>
      <c r="E21" s="4" t="s">
        <v>25</v>
      </c>
      <c r="F21" s="5"/>
    </row>
    <row r="22" spans="1:7" outlineLevel="1" x14ac:dyDescent="0.25">
      <c r="A22" s="10" t="s">
        <v>26</v>
      </c>
      <c r="B22" s="11">
        <f>C21+20</f>
        <v>20</v>
      </c>
      <c r="C22" s="11"/>
      <c r="D22" s="3"/>
      <c r="E22" s="4" t="s">
        <v>27</v>
      </c>
      <c r="F22" s="5"/>
    </row>
    <row r="23" spans="1:7" outlineLevel="1" x14ac:dyDescent="0.25">
      <c r="A23" s="10"/>
      <c r="B23" s="11"/>
      <c r="C23" s="11"/>
      <c r="D23" s="3"/>
      <c r="E23" s="4"/>
      <c r="F23" s="5"/>
    </row>
    <row r="24" spans="1:7" x14ac:dyDescent="0.25">
      <c r="A24" s="2" t="s">
        <v>28</v>
      </c>
      <c r="B24" s="11"/>
      <c r="C24" s="11"/>
      <c r="D24" s="3"/>
      <c r="E24" s="4"/>
      <c r="F24" s="5"/>
    </row>
    <row r="25" spans="1:7" outlineLevel="1" x14ac:dyDescent="0.25">
      <c r="A25" s="10" t="s">
        <v>29</v>
      </c>
      <c r="B25" s="11">
        <f>B22+20</f>
        <v>40</v>
      </c>
      <c r="C25" s="11"/>
      <c r="D25" s="3"/>
      <c r="E25" s="4" t="s">
        <v>30</v>
      </c>
      <c r="F25" s="5"/>
    </row>
    <row r="26" spans="1:7" outlineLevel="1" x14ac:dyDescent="0.25">
      <c r="A26" s="10" t="s">
        <v>31</v>
      </c>
      <c r="B26" s="11">
        <f>C21+10</f>
        <v>10</v>
      </c>
      <c r="C26" s="11"/>
      <c r="D26" s="3"/>
      <c r="E26" s="4" t="s">
        <v>25</v>
      </c>
      <c r="F26" s="5"/>
    </row>
    <row r="27" spans="1:7" outlineLevel="1" x14ac:dyDescent="0.25">
      <c r="A27" s="10" t="s">
        <v>32</v>
      </c>
      <c r="B27" s="11">
        <f>B26+5</f>
        <v>15</v>
      </c>
      <c r="C27" s="11"/>
      <c r="D27" s="3"/>
      <c r="E27" s="4" t="s">
        <v>25</v>
      </c>
      <c r="F27" s="5"/>
    </row>
    <row r="28" spans="1:7" outlineLevel="1" x14ac:dyDescent="0.25">
      <c r="A28" s="10" t="s">
        <v>33</v>
      </c>
      <c r="B28" s="11">
        <f>C21+10</f>
        <v>10</v>
      </c>
      <c r="C28" s="11"/>
      <c r="D28" s="3"/>
      <c r="E28" s="4" t="s">
        <v>34</v>
      </c>
      <c r="F28" s="5"/>
    </row>
    <row r="29" spans="1:7" outlineLevel="1" x14ac:dyDescent="0.25">
      <c r="A29" s="10" t="s">
        <v>35</v>
      </c>
      <c r="B29" s="11">
        <f>C21+16</f>
        <v>16</v>
      </c>
      <c r="C29" s="11"/>
      <c r="D29" s="3"/>
      <c r="E29" s="4" t="s">
        <v>30</v>
      </c>
      <c r="F29" s="5"/>
    </row>
    <row r="30" spans="1:7" outlineLevel="1" x14ac:dyDescent="0.25">
      <c r="A30" s="10" t="s">
        <v>36</v>
      </c>
      <c r="B30" s="11">
        <f>C29+15</f>
        <v>15</v>
      </c>
      <c r="C30" s="11"/>
      <c r="D30" s="3"/>
      <c r="E30" s="4" t="s">
        <v>37</v>
      </c>
      <c r="F30" s="5"/>
    </row>
    <row r="31" spans="1:7" x14ac:dyDescent="0.25">
      <c r="A31" s="2"/>
      <c r="B31" s="11"/>
      <c r="C31" s="11"/>
      <c r="D31" s="3"/>
      <c r="E31" s="4"/>
      <c r="F31" s="5"/>
    </row>
    <row r="32" spans="1:7" x14ac:dyDescent="0.25">
      <c r="A32" s="2" t="s">
        <v>38</v>
      </c>
      <c r="B32" s="11"/>
      <c r="C32" s="11"/>
      <c r="D32" s="3"/>
      <c r="E32" s="4"/>
      <c r="F32" s="5"/>
    </row>
    <row r="33" spans="1:6" outlineLevel="1" x14ac:dyDescent="0.25">
      <c r="A33" s="10" t="s">
        <v>39</v>
      </c>
      <c r="B33" s="11">
        <f>C41-45</f>
        <v>-45</v>
      </c>
      <c r="C33" s="11"/>
      <c r="D33" s="3"/>
      <c r="E33" s="4"/>
      <c r="F33" s="5"/>
    </row>
    <row r="34" spans="1:6" outlineLevel="1" x14ac:dyDescent="0.25">
      <c r="A34" s="10" t="s">
        <v>40</v>
      </c>
      <c r="B34" s="11">
        <f>C41-21</f>
        <v>-21</v>
      </c>
      <c r="C34" s="11"/>
      <c r="D34" s="3"/>
      <c r="E34" s="4" t="s">
        <v>25</v>
      </c>
      <c r="F34" s="5"/>
    </row>
    <row r="35" spans="1:6" outlineLevel="1" x14ac:dyDescent="0.25">
      <c r="A35" s="10" t="s">
        <v>41</v>
      </c>
      <c r="B35" s="11">
        <f>C41-16</f>
        <v>-16</v>
      </c>
      <c r="C35" s="11"/>
      <c r="D35" s="3"/>
      <c r="E35" s="4"/>
      <c r="F35" s="5"/>
    </row>
    <row r="36" spans="1:6" outlineLevel="1" x14ac:dyDescent="0.25">
      <c r="A36" s="10" t="s">
        <v>42</v>
      </c>
      <c r="B36" s="11">
        <f>C41-15</f>
        <v>-15</v>
      </c>
      <c r="C36" s="11"/>
      <c r="D36" s="3"/>
      <c r="E36" s="4">
        <v>5</v>
      </c>
      <c r="F36" s="5"/>
    </row>
    <row r="37" spans="1:6" outlineLevel="1" x14ac:dyDescent="0.25">
      <c r="A37" s="10" t="s">
        <v>43</v>
      </c>
      <c r="B37" s="11">
        <f>C41-15</f>
        <v>-15</v>
      </c>
      <c r="C37" s="11"/>
      <c r="D37" s="3"/>
      <c r="E37" s="4">
        <v>4</v>
      </c>
      <c r="F37" s="5"/>
    </row>
    <row r="38" spans="1:6" outlineLevel="1" x14ac:dyDescent="0.25">
      <c r="A38" s="10" t="s">
        <v>44</v>
      </c>
      <c r="B38" s="11">
        <f>C41-7</f>
        <v>-7</v>
      </c>
      <c r="C38" s="11"/>
      <c r="D38" s="3"/>
      <c r="E38" s="4"/>
      <c r="F38" s="5"/>
    </row>
    <row r="39" spans="1:6" outlineLevel="1" x14ac:dyDescent="0.25">
      <c r="A39" s="10" t="s">
        <v>45</v>
      </c>
      <c r="B39" s="11">
        <f>C41-7</f>
        <v>-7</v>
      </c>
      <c r="C39" s="11"/>
      <c r="D39" s="3"/>
      <c r="E39" s="4"/>
      <c r="F39" s="5"/>
    </row>
    <row r="40" spans="1:6" outlineLevel="1" x14ac:dyDescent="0.25">
      <c r="A40" s="10" t="s">
        <v>46</v>
      </c>
      <c r="B40" s="11">
        <f>C41-3</f>
        <v>-3</v>
      </c>
      <c r="C40" s="11"/>
      <c r="D40" s="3"/>
      <c r="E40" s="4"/>
      <c r="F40" s="5"/>
    </row>
    <row r="41" spans="1:6" outlineLevel="1" x14ac:dyDescent="0.25">
      <c r="A41" s="10" t="s">
        <v>47</v>
      </c>
      <c r="B41" s="11"/>
      <c r="C41" s="16"/>
      <c r="D41" s="3"/>
      <c r="E41" s="4"/>
      <c r="F41" s="5"/>
    </row>
    <row r="42" spans="1:6" outlineLevel="1" x14ac:dyDescent="0.25">
      <c r="A42" s="10" t="s">
        <v>48</v>
      </c>
      <c r="B42" s="11">
        <f>C41+2</f>
        <v>2</v>
      </c>
      <c r="C42" s="11"/>
      <c r="D42" s="3"/>
      <c r="E42" s="4" t="s">
        <v>49</v>
      </c>
      <c r="F42" s="5" t="s">
        <v>50</v>
      </c>
    </row>
    <row r="43" spans="1:6" outlineLevel="1" x14ac:dyDescent="0.25">
      <c r="A43" s="10" t="s">
        <v>51</v>
      </c>
      <c r="B43" s="11">
        <f>C42+5</f>
        <v>5</v>
      </c>
      <c r="C43" s="11"/>
      <c r="D43" s="3"/>
      <c r="E43" s="5" t="s">
        <v>52</v>
      </c>
      <c r="F43" s="5"/>
    </row>
    <row r="44" spans="1:6" outlineLevel="1" x14ac:dyDescent="0.25">
      <c r="A44" s="10" t="s">
        <v>53</v>
      </c>
      <c r="B44" s="11">
        <f>C43+21</f>
        <v>21</v>
      </c>
      <c r="C44" s="11"/>
      <c r="D44" s="3"/>
      <c r="E44" s="5" t="s">
        <v>54</v>
      </c>
      <c r="F44" s="5"/>
    </row>
    <row r="45" spans="1:6" outlineLevel="1" x14ac:dyDescent="0.25">
      <c r="A45" s="10" t="s">
        <v>55</v>
      </c>
      <c r="B45" s="11">
        <f>C46-2</f>
        <v>-2</v>
      </c>
      <c r="C45" s="11"/>
      <c r="D45" s="3"/>
      <c r="E45" s="5"/>
      <c r="F45" s="5"/>
    </row>
    <row r="46" spans="1:6" outlineLevel="1" x14ac:dyDescent="0.25">
      <c r="A46" s="10" t="s">
        <v>56</v>
      </c>
      <c r="B46" s="11">
        <f>C43+30</f>
        <v>30</v>
      </c>
      <c r="C46" s="11"/>
      <c r="D46" s="3"/>
      <c r="E46" s="5" t="s">
        <v>57</v>
      </c>
      <c r="F46" s="5"/>
    </row>
    <row r="47" spans="1:6" outlineLevel="1" x14ac:dyDescent="0.25">
      <c r="A47" s="10" t="s">
        <v>58</v>
      </c>
      <c r="B47" s="11">
        <f>C43+30</f>
        <v>30</v>
      </c>
      <c r="C47" s="11"/>
      <c r="D47" s="3"/>
      <c r="E47" s="5" t="s">
        <v>57</v>
      </c>
      <c r="F47" s="5"/>
    </row>
    <row r="48" spans="1:6" outlineLevel="1" x14ac:dyDescent="0.25">
      <c r="A48" s="10" t="s">
        <v>59</v>
      </c>
      <c r="B48" s="11">
        <f>C47+2</f>
        <v>2</v>
      </c>
      <c r="C48" s="11"/>
      <c r="D48" s="3"/>
      <c r="E48" s="4"/>
      <c r="F48" s="5"/>
    </row>
    <row r="49" spans="1:6" outlineLevel="1" x14ac:dyDescent="0.25">
      <c r="A49" s="10"/>
      <c r="B49" s="11"/>
      <c r="C49" s="11"/>
      <c r="D49" s="3"/>
      <c r="E49" s="4"/>
      <c r="F49" s="5"/>
    </row>
    <row r="50" spans="1:6" x14ac:dyDescent="0.25">
      <c r="A50" s="2" t="s">
        <v>60</v>
      </c>
      <c r="B50" s="11"/>
      <c r="C50" s="11"/>
      <c r="D50" s="3"/>
      <c r="E50" s="4"/>
      <c r="F50" s="5"/>
    </row>
    <row r="51" spans="1:6" outlineLevel="1" x14ac:dyDescent="0.25">
      <c r="A51" s="10" t="s">
        <v>61</v>
      </c>
      <c r="B51" s="11"/>
      <c r="C51" s="16"/>
      <c r="D51" s="3"/>
      <c r="E51" s="4"/>
      <c r="F51" s="5"/>
    </row>
    <row r="52" spans="1:6" outlineLevel="1" x14ac:dyDescent="0.25">
      <c r="A52" s="10" t="s">
        <v>62</v>
      </c>
      <c r="B52" s="11">
        <f>C51+10</f>
        <v>10</v>
      </c>
      <c r="C52" s="11"/>
      <c r="D52" s="3"/>
      <c r="E52" s="4" t="s">
        <v>63</v>
      </c>
      <c r="F52" s="5"/>
    </row>
    <row r="53" spans="1:6" outlineLevel="1" x14ac:dyDescent="0.25">
      <c r="A53" s="10" t="s">
        <v>64</v>
      </c>
      <c r="B53" s="11">
        <f>C52+10</f>
        <v>10</v>
      </c>
      <c r="C53" s="11"/>
      <c r="D53" s="3"/>
      <c r="E53" s="4" t="s">
        <v>63</v>
      </c>
      <c r="F53" s="5"/>
    </row>
    <row r="54" spans="1:6" outlineLevel="1" x14ac:dyDescent="0.25">
      <c r="A54" s="10" t="s">
        <v>65</v>
      </c>
      <c r="B54" s="11">
        <f>C51+1</f>
        <v>1</v>
      </c>
      <c r="C54" s="11"/>
      <c r="D54" s="3"/>
      <c r="E54" s="4" t="s">
        <v>66</v>
      </c>
      <c r="F54" s="5"/>
    </row>
    <row r="55" spans="1:6" outlineLevel="1" x14ac:dyDescent="0.25">
      <c r="A55" s="10" t="s">
        <v>67</v>
      </c>
      <c r="B55" s="11">
        <f>C56-10</f>
        <v>-10</v>
      </c>
      <c r="C55" s="11"/>
      <c r="D55" s="3"/>
      <c r="E55" s="4" t="s">
        <v>66</v>
      </c>
      <c r="F55" s="5"/>
    </row>
    <row r="56" spans="1:6" outlineLevel="1" x14ac:dyDescent="0.25">
      <c r="A56" s="10" t="s">
        <v>68</v>
      </c>
      <c r="B56" s="11"/>
      <c r="C56" s="15"/>
      <c r="D56" s="3"/>
      <c r="E56" s="4" t="s">
        <v>66</v>
      </c>
      <c r="F56" s="5"/>
    </row>
    <row r="57" spans="1:6" outlineLevel="1" x14ac:dyDescent="0.25">
      <c r="A57" s="10" t="s">
        <v>51</v>
      </c>
      <c r="B57" s="11">
        <f>C56+5</f>
        <v>5</v>
      </c>
      <c r="C57" s="11"/>
      <c r="D57" s="3"/>
      <c r="E57" s="4" t="s">
        <v>69</v>
      </c>
      <c r="F57" s="5"/>
    </row>
    <row r="58" spans="1:6" x14ac:dyDescent="0.25">
      <c r="A58" s="2"/>
      <c r="B58" s="11"/>
      <c r="C58" s="11"/>
      <c r="D58" s="3"/>
      <c r="E58" s="4"/>
      <c r="F58" s="5"/>
    </row>
    <row r="59" spans="1:6" x14ac:dyDescent="0.25">
      <c r="A59" s="2" t="s">
        <v>70</v>
      </c>
      <c r="B59" s="11"/>
      <c r="C59" s="11"/>
      <c r="D59" s="3"/>
      <c r="E59" s="4"/>
      <c r="F59" s="5"/>
    </row>
    <row r="60" spans="1:6" outlineLevel="1" x14ac:dyDescent="0.25">
      <c r="A60" s="10" t="s">
        <v>71</v>
      </c>
      <c r="B60" s="11"/>
      <c r="C60" s="11"/>
      <c r="D60" s="3"/>
      <c r="E60" s="4"/>
      <c r="F60" s="5"/>
    </row>
    <row r="61" spans="1:6" x14ac:dyDescent="0.25">
      <c r="B61" s="12"/>
    </row>
    <row r="62" spans="1:6" x14ac:dyDescent="0.25">
      <c r="B62" s="12"/>
    </row>
    <row r="63" spans="1:6" x14ac:dyDescent="0.25">
      <c r="B63" s="12"/>
    </row>
    <row r="64" spans="1:6" x14ac:dyDescent="0.25">
      <c r="B64"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cols>
    <col min="1" max="1" width="10" customWidth="1"/>
    <col min="2" max="2" width="60" customWidth="1"/>
    <col min="3" max="3" width="30" customWidth="1"/>
    <col min="4" max="4" width="20"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Ethics Case Template - Updated</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Murray</cp:lastModifiedBy>
  <dcterms:created xsi:type="dcterms:W3CDTF">2023-07-16T14:52:13Z</dcterms:created>
  <dcterms:modified xsi:type="dcterms:W3CDTF">2023-07-16T15:04:25Z</dcterms:modified>
</cp:coreProperties>
</file>