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lOpoku-Adjei\OneDrive - Virginia Association of Realtors\Desktop\Reports\"/>
    </mc:Choice>
  </mc:AlternateContent>
  <xr:revisionPtr revIDLastSave="0" documentId="13_ncr:1_{91F5E5E6-B647-4E93-A03C-EAEA2A94537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1" i="2" l="1"/>
  <c r="I201" i="2" s="1"/>
  <c r="S201" i="2"/>
  <c r="T201" i="2" s="1"/>
  <c r="U201" i="2"/>
  <c r="V201" i="2" s="1"/>
  <c r="M202" i="2"/>
  <c r="N202" i="2" s="1"/>
  <c r="O202" i="2"/>
  <c r="P202" i="2" s="1"/>
  <c r="D202" i="2"/>
  <c r="E202" i="2" s="1"/>
  <c r="M201" i="2"/>
  <c r="N201" i="2" s="1"/>
  <c r="O201" i="2"/>
  <c r="P201" i="2" s="1"/>
  <c r="D201" i="2"/>
  <c r="E201" i="2" s="1"/>
  <c r="S200" i="2"/>
  <c r="T200" i="2" s="1"/>
  <c r="U200" i="2"/>
  <c r="V200" i="2" s="1"/>
  <c r="H200" i="2"/>
  <c r="I200" i="2" s="1"/>
  <c r="M200" i="2"/>
  <c r="N200" i="2" s="1"/>
  <c r="O200" i="2"/>
  <c r="P200" i="2" s="1"/>
  <c r="D200" i="2"/>
  <c r="E200" i="2" s="1"/>
  <c r="D199" i="2"/>
  <c r="E199" i="2" s="1"/>
  <c r="D198" i="2"/>
  <c r="E198" i="2" s="1"/>
  <c r="S199" i="2"/>
  <c r="T199" i="2" s="1"/>
  <c r="U199" i="2"/>
  <c r="V199" i="2" s="1"/>
  <c r="H199" i="2"/>
  <c r="I199" i="2" s="1"/>
  <c r="M198" i="2"/>
  <c r="N198" i="2" s="1"/>
  <c r="O198" i="2"/>
  <c r="P198" i="2" s="1"/>
  <c r="M199" i="2"/>
  <c r="N199" i="2" s="1"/>
  <c r="O199" i="2"/>
  <c r="P199" i="2" s="1"/>
  <c r="H198" i="2"/>
  <c r="I198" i="2" s="1"/>
  <c r="S198" i="2"/>
  <c r="T198" i="2" s="1"/>
  <c r="U198" i="2"/>
  <c r="V198" i="2" s="1"/>
  <c r="S197" i="2"/>
  <c r="T197" i="2" s="1"/>
  <c r="U197" i="2"/>
  <c r="V197" i="2" s="1"/>
  <c r="H197" i="2"/>
  <c r="I197" i="2" s="1"/>
  <c r="D197" i="2"/>
  <c r="E197" i="2" s="1"/>
  <c r="M197" i="2"/>
  <c r="N197" i="2" s="1"/>
  <c r="O197" i="2"/>
  <c r="P197" i="2" s="1"/>
  <c r="H196" i="2"/>
  <c r="I196" i="2" s="1"/>
  <c r="S196" i="2"/>
  <c r="T196" i="2" s="1"/>
  <c r="U196" i="2"/>
  <c r="V196" i="2" s="1"/>
  <c r="M196" i="2"/>
  <c r="N196" i="2" s="1"/>
  <c r="O196" i="2"/>
  <c r="P196" i="2" s="1"/>
  <c r="D196" i="2"/>
  <c r="E196" i="2" s="1"/>
  <c r="S195" i="2"/>
  <c r="T195" i="2" s="1"/>
  <c r="U195" i="2"/>
  <c r="V195" i="2" s="1"/>
  <c r="H195" i="2"/>
  <c r="I195" i="2" s="1"/>
  <c r="M195" i="2"/>
  <c r="N195" i="2" s="1"/>
  <c r="O195" i="2"/>
  <c r="P195" i="2" s="1"/>
  <c r="D195" i="2"/>
  <c r="E195" i="2"/>
  <c r="S194" i="2"/>
  <c r="T194" i="2" s="1"/>
  <c r="U194" i="2"/>
  <c r="V194" i="2" s="1"/>
  <c r="H194" i="2"/>
  <c r="I194" i="2" s="1"/>
  <c r="S193" i="2"/>
  <c r="T193" i="2" s="1"/>
  <c r="U193" i="2"/>
  <c r="V193" i="2" s="1"/>
  <c r="H193" i="2"/>
  <c r="I193" i="2" s="1"/>
  <c r="M194" i="2"/>
  <c r="N194" i="2"/>
  <c r="O194" i="2"/>
  <c r="P194" i="2" s="1"/>
  <c r="D194" i="2"/>
  <c r="E194" i="2" s="1"/>
  <c r="D193" i="2"/>
  <c r="E193" i="2" s="1"/>
  <c r="M193" i="2"/>
  <c r="N193" i="2" s="1"/>
  <c r="O193" i="2"/>
  <c r="P193" i="2" s="1"/>
  <c r="H192" i="2"/>
  <c r="I192" i="2" s="1"/>
  <c r="S192" i="2"/>
  <c r="T192" i="2" s="1"/>
  <c r="U192" i="2"/>
  <c r="V192" i="2" s="1"/>
  <c r="S191" i="2"/>
  <c r="T191" i="2" s="1"/>
  <c r="U191" i="2"/>
  <c r="V191" i="2" s="1"/>
  <c r="H191" i="2"/>
  <c r="I191" i="2" s="1"/>
  <c r="D192" i="2"/>
  <c r="E192" i="2" s="1"/>
  <c r="M192" i="2"/>
  <c r="N192" i="2" s="1"/>
  <c r="O192" i="2"/>
  <c r="P192" i="2" s="1"/>
  <c r="H190" i="2"/>
  <c r="I190" i="2" s="1"/>
  <c r="S190" i="2"/>
  <c r="T190" i="2" s="1"/>
  <c r="U190" i="2"/>
  <c r="V190" i="2" s="1"/>
  <c r="D191" i="2"/>
  <c r="E191" i="2" s="1"/>
  <c r="M191" i="2"/>
  <c r="N191" i="2" s="1"/>
  <c r="O191" i="2"/>
  <c r="P191" i="2" s="1"/>
  <c r="D21" i="2"/>
  <c r="D141" i="2"/>
  <c r="E141" i="2" s="1"/>
  <c r="S189" i="2"/>
  <c r="T189" i="2" s="1"/>
  <c r="U189" i="2"/>
  <c r="V189" i="2" s="1"/>
  <c r="H189" i="2"/>
  <c r="I189" i="2" s="1"/>
  <c r="D190" i="2"/>
  <c r="E190" i="2" s="1"/>
  <c r="M190" i="2"/>
  <c r="N190" i="2" s="1"/>
  <c r="O190" i="2"/>
  <c r="P190" i="2" s="1"/>
  <c r="M189" i="2"/>
  <c r="N189" i="2" s="1"/>
  <c r="O189" i="2"/>
  <c r="P189" i="2" s="1"/>
  <c r="D189" i="2"/>
  <c r="E189" i="2" s="1"/>
  <c r="S184" i="2"/>
  <c r="T184" i="2" s="1"/>
  <c r="U184" i="2"/>
  <c r="V184" i="2" s="1"/>
  <c r="S185" i="2"/>
  <c r="T185" i="2" s="1"/>
  <c r="U185" i="2"/>
  <c r="V185" i="2" s="1"/>
  <c r="S186" i="2"/>
  <c r="T186" i="2" s="1"/>
  <c r="U186" i="2"/>
  <c r="V186" i="2" s="1"/>
  <c r="S187" i="2"/>
  <c r="T187" i="2" s="1"/>
  <c r="U187" i="2"/>
  <c r="V187" i="2" s="1"/>
  <c r="S188" i="2"/>
  <c r="T188" i="2" s="1"/>
  <c r="U188" i="2"/>
  <c r="V188" i="2" s="1"/>
  <c r="H182" i="2"/>
  <c r="I182" i="2" s="1"/>
  <c r="H183" i="2"/>
  <c r="I183" i="2" s="1"/>
  <c r="H184" i="2"/>
  <c r="I184" i="2" s="1"/>
  <c r="H185" i="2"/>
  <c r="I185" i="2" s="1"/>
  <c r="H186" i="2"/>
  <c r="I186" i="2" s="1"/>
  <c r="H187" i="2"/>
  <c r="I187" i="2" s="1"/>
  <c r="H188" i="2"/>
  <c r="I188" i="2" s="1"/>
  <c r="M188" i="2"/>
  <c r="N188" i="2" s="1"/>
  <c r="O188" i="2"/>
  <c r="P188" i="2" s="1"/>
  <c r="D188" i="2"/>
  <c r="E188" i="2" s="1"/>
  <c r="U183" i="2"/>
  <c r="V183" i="2" s="1"/>
  <c r="O182" i="2"/>
  <c r="P182" i="2" s="1"/>
  <c r="O183" i="2"/>
  <c r="P183" i="2" s="1"/>
  <c r="O184" i="2"/>
  <c r="P184" i="2" s="1"/>
  <c r="O185" i="2"/>
  <c r="P185" i="2" s="1"/>
  <c r="O186" i="2"/>
  <c r="P186" i="2" s="1"/>
  <c r="O187" i="2"/>
  <c r="P187" i="2" s="1"/>
  <c r="M182" i="2"/>
  <c r="N182" i="2" s="1"/>
  <c r="M183" i="2"/>
  <c r="N183" i="2" s="1"/>
  <c r="M184" i="2"/>
  <c r="N184" i="2" s="1"/>
  <c r="M185" i="2"/>
  <c r="N185" i="2" s="1"/>
  <c r="M186" i="2"/>
  <c r="N186" i="2" s="1"/>
  <c r="M187" i="2"/>
  <c r="N187" i="2" s="1"/>
  <c r="D183" i="2"/>
  <c r="E183" i="2" s="1"/>
  <c r="D184" i="2"/>
  <c r="E184" i="2" s="1"/>
  <c r="D185" i="2"/>
  <c r="E185" i="2" s="1"/>
  <c r="D186" i="2"/>
  <c r="E186" i="2" s="1"/>
  <c r="D187" i="2"/>
  <c r="E187" i="2" s="1"/>
  <c r="S183" i="2"/>
  <c r="T183" i="2" s="1"/>
  <c r="S182" i="2"/>
  <c r="T182" i="2" s="1"/>
  <c r="U182" i="2"/>
  <c r="V182" i="2" s="1"/>
  <c r="D182" i="2"/>
  <c r="E182" i="2" s="1"/>
  <c r="S181" i="2"/>
  <c r="T181" i="2" s="1"/>
  <c r="U181" i="2"/>
  <c r="V181" i="2" s="1"/>
  <c r="H181" i="2"/>
  <c r="I181" i="2" s="1"/>
  <c r="S180" i="2"/>
  <c r="T180" i="2" s="1"/>
  <c r="U180" i="2"/>
  <c r="V180" i="2" s="1"/>
  <c r="H179" i="2"/>
  <c r="I179" i="2" s="1"/>
  <c r="H180" i="2"/>
  <c r="I180" i="2" s="1"/>
  <c r="O181" i="2"/>
  <c r="P181" i="2" s="1"/>
  <c r="M181" i="2"/>
  <c r="N181" i="2" s="1"/>
  <c r="D181" i="2"/>
  <c r="E181" i="2" s="1"/>
  <c r="O180" i="2"/>
  <c r="P180" i="2" s="1"/>
  <c r="M180" i="2"/>
  <c r="N180" i="2" s="1"/>
  <c r="D180" i="2"/>
  <c r="E180" i="2" s="1"/>
  <c r="S178" i="2"/>
  <c r="T178" i="2" s="1"/>
  <c r="S179" i="2"/>
  <c r="T179" i="2" s="1"/>
  <c r="U178" i="2"/>
  <c r="V178" i="2" s="1"/>
  <c r="U179" i="2"/>
  <c r="V179" i="2" s="1"/>
  <c r="O179" i="2"/>
  <c r="P179" i="2" s="1"/>
  <c r="M179" i="2"/>
  <c r="N179" i="2" s="1"/>
  <c r="D179" i="2"/>
  <c r="E179" i="2" s="1"/>
  <c r="H178" i="2"/>
  <c r="I178" i="2" s="1"/>
  <c r="O178" i="2"/>
  <c r="P178" i="2" s="1"/>
  <c r="M178" i="2"/>
  <c r="N178" i="2" s="1"/>
  <c r="D178" i="2"/>
  <c r="E178" i="2" s="1"/>
  <c r="U177" i="2"/>
  <c r="V177" i="2" s="1"/>
  <c r="S177" i="2"/>
  <c r="T177" i="2" s="1"/>
  <c r="H177" i="2"/>
  <c r="I177" i="2" s="1"/>
  <c r="O177" i="2"/>
  <c r="P177" i="2" s="1"/>
  <c r="M177" i="2"/>
  <c r="N177" i="2" s="1"/>
  <c r="D177" i="2"/>
  <c r="E177" i="2" s="1"/>
  <c r="H176" i="2"/>
  <c r="I176" i="2" s="1"/>
  <c r="U176" i="2"/>
  <c r="V176" i="2" s="1"/>
  <c r="S176" i="2"/>
  <c r="T176" i="2" s="1"/>
  <c r="D176" i="2"/>
  <c r="E176" i="2" s="1"/>
  <c r="O176" i="2"/>
  <c r="P176" i="2" s="1"/>
  <c r="M176" i="2"/>
  <c r="N176" i="2" s="1"/>
  <c r="S170" i="2"/>
  <c r="T170" i="2" s="1"/>
  <c r="U175" i="2"/>
  <c r="V175" i="2" s="1"/>
  <c r="S175" i="2"/>
  <c r="T175" i="2" s="1"/>
  <c r="O175" i="2"/>
  <c r="P175" i="2" s="1"/>
  <c r="M175" i="2"/>
  <c r="N175" i="2" s="1"/>
  <c r="H175" i="2"/>
  <c r="I175" i="2" s="1"/>
  <c r="D175" i="2"/>
  <c r="E175" i="2" s="1"/>
  <c r="D174" i="2"/>
  <c r="E174" i="2" s="1"/>
  <c r="O174" i="2"/>
  <c r="P174" i="2" s="1"/>
  <c r="M174" i="2"/>
  <c r="N174" i="2" s="1"/>
  <c r="H174" i="2"/>
  <c r="I174" i="2" s="1"/>
  <c r="U174" i="2"/>
  <c r="V174" i="2" s="1"/>
  <c r="S174" i="2"/>
  <c r="T174" i="2" s="1"/>
  <c r="D173" i="2"/>
  <c r="E173" i="2" s="1"/>
  <c r="O173" i="2"/>
  <c r="P173" i="2" s="1"/>
  <c r="M173" i="2"/>
  <c r="N173" i="2" s="1"/>
  <c r="H173" i="2"/>
  <c r="I173" i="2" s="1"/>
  <c r="U173" i="2"/>
  <c r="V173" i="2" s="1"/>
  <c r="S173" i="2"/>
  <c r="T173" i="2" s="1"/>
  <c r="H172" i="2"/>
  <c r="I172" i="2" s="1"/>
  <c r="U172" i="2"/>
  <c r="V172" i="2" s="1"/>
  <c r="S172" i="2"/>
  <c r="T172" i="2" s="1"/>
  <c r="O172" i="2"/>
  <c r="P172" i="2" s="1"/>
  <c r="M172" i="2"/>
  <c r="N172" i="2" s="1"/>
  <c r="D172" i="2"/>
  <c r="E172" i="2" s="1"/>
  <c r="S171" i="2"/>
  <c r="T171" i="2" s="1"/>
  <c r="U171" i="2"/>
  <c r="V171" i="2" s="1"/>
  <c r="H171" i="2"/>
  <c r="I171" i="2" s="1"/>
  <c r="D171" i="2"/>
  <c r="E171" i="2" s="1"/>
  <c r="O171" i="2"/>
  <c r="P171" i="2" s="1"/>
  <c r="M171" i="2"/>
  <c r="N171" i="2" s="1"/>
  <c r="U170" i="2"/>
  <c r="V170" i="2" s="1"/>
  <c r="H170" i="2"/>
  <c r="I170" i="2" s="1"/>
  <c r="O170" i="2"/>
  <c r="P170" i="2" s="1"/>
  <c r="M170" i="2"/>
  <c r="N170" i="2" s="1"/>
  <c r="D170" i="2"/>
  <c r="E170" i="2" s="1"/>
  <c r="H169" i="2"/>
  <c r="I169" i="2" s="1"/>
  <c r="U169" i="2"/>
  <c r="V169" i="2" s="1"/>
  <c r="S169" i="2"/>
  <c r="T169" i="2" s="1"/>
  <c r="D169" i="2"/>
  <c r="E169" i="2" s="1"/>
  <c r="O169" i="2"/>
  <c r="P169" i="2" s="1"/>
  <c r="M169" i="2"/>
  <c r="N169" i="2" s="1"/>
  <c r="U168" i="2"/>
  <c r="V168" i="2" s="1"/>
  <c r="S168" i="2"/>
  <c r="T168" i="2" s="1"/>
  <c r="H168" i="2"/>
  <c r="I168" i="2" s="1"/>
  <c r="D168" i="2"/>
  <c r="E168" i="2" s="1"/>
  <c r="O168" i="2"/>
  <c r="P168" i="2" s="1"/>
  <c r="M168" i="2"/>
  <c r="N168" i="2" s="1"/>
  <c r="U167" i="2"/>
  <c r="V167" i="2" s="1"/>
  <c r="S167" i="2"/>
  <c r="T167" i="2" s="1"/>
  <c r="H167" i="2"/>
  <c r="I167" i="2" s="1"/>
  <c r="O167" i="2"/>
  <c r="P167" i="2" s="1"/>
  <c r="M167" i="2"/>
  <c r="N167" i="2" s="1"/>
  <c r="D167" i="2"/>
  <c r="E167" i="2" s="1"/>
  <c r="D166" i="2"/>
  <c r="E166" i="2" s="1"/>
  <c r="D165" i="2"/>
  <c r="E165" i="2" s="1"/>
  <c r="H166" i="2"/>
  <c r="I166" i="2" s="1"/>
  <c r="U166" i="2"/>
  <c r="V166" i="2" s="1"/>
  <c r="S166" i="2"/>
  <c r="T166" i="2" s="1"/>
  <c r="H165" i="2"/>
  <c r="I165" i="2" s="1"/>
  <c r="U165" i="2"/>
  <c r="V165" i="2" s="1"/>
  <c r="S165" i="2"/>
  <c r="T165" i="2" s="1"/>
  <c r="O166" i="2"/>
  <c r="P166" i="2" s="1"/>
  <c r="M166" i="2"/>
  <c r="N166" i="2" s="1"/>
  <c r="O165" i="2"/>
  <c r="P165" i="2" s="1"/>
  <c r="M165" i="2"/>
  <c r="N165" i="2" s="1"/>
  <c r="H164" i="2"/>
  <c r="I164" i="2" s="1"/>
  <c r="U164" i="2"/>
  <c r="V164" i="2" s="1"/>
  <c r="S164" i="2"/>
  <c r="T164" i="2" s="1"/>
  <c r="D164" i="2"/>
  <c r="E164" i="2" s="1"/>
  <c r="O164" i="2"/>
  <c r="P164" i="2" s="1"/>
  <c r="M164" i="2"/>
  <c r="N164" i="2" s="1"/>
  <c r="H163" i="2"/>
  <c r="I163" i="2" s="1"/>
  <c r="U163" i="2"/>
  <c r="V163" i="2" s="1"/>
  <c r="S163" i="2"/>
  <c r="T163" i="2" s="1"/>
  <c r="D163" i="2"/>
  <c r="E163" i="2" s="1"/>
  <c r="O163" i="2"/>
  <c r="P163" i="2" s="1"/>
  <c r="M163" i="2"/>
  <c r="N163" i="2" s="1"/>
  <c r="H162" i="2"/>
  <c r="I162" i="2" s="1"/>
  <c r="U162" i="2"/>
  <c r="V162" i="2" s="1"/>
  <c r="S162" i="2"/>
  <c r="T162" i="2" s="1"/>
  <c r="O162" i="2"/>
  <c r="P162" i="2" s="1"/>
  <c r="M162" i="2"/>
  <c r="N162" i="2" s="1"/>
  <c r="D162" i="2"/>
  <c r="E162" i="2" s="1"/>
  <c r="D161" i="2"/>
  <c r="E161" i="2" s="1"/>
  <c r="H161" i="2"/>
  <c r="I161" i="2" s="1"/>
  <c r="U161" i="2"/>
  <c r="V161" i="2" s="1"/>
  <c r="S161" i="2"/>
  <c r="T161" i="2" s="1"/>
  <c r="O161" i="2"/>
  <c r="P161" i="2" s="1"/>
  <c r="M161" i="2"/>
  <c r="N161" i="2" s="1"/>
  <c r="H160" i="2"/>
  <c r="I160" i="2" s="1"/>
  <c r="U160" i="2"/>
  <c r="V160" i="2" s="1"/>
  <c r="S160" i="2"/>
  <c r="T160" i="2" s="1"/>
  <c r="O160" i="2"/>
  <c r="P160" i="2" s="1"/>
  <c r="M160" i="2"/>
  <c r="N160" i="2" s="1"/>
  <c r="D160" i="2"/>
  <c r="E160" i="2" s="1"/>
  <c r="H159" i="2"/>
  <c r="I159" i="2" s="1"/>
  <c r="U159" i="2"/>
  <c r="V159" i="2" s="1"/>
  <c r="S159" i="2"/>
  <c r="T159" i="2" s="1"/>
  <c r="D159" i="2"/>
  <c r="E159" i="2" s="1"/>
  <c r="O159" i="2"/>
  <c r="P159" i="2" s="1"/>
  <c r="M159" i="2"/>
  <c r="N159" i="2" s="1"/>
  <c r="H158" i="2"/>
  <c r="I158" i="2" s="1"/>
  <c r="U158" i="2"/>
  <c r="V158" i="2" s="1"/>
  <c r="S158" i="2"/>
  <c r="T158" i="2" s="1"/>
  <c r="O158" i="2"/>
  <c r="P158" i="2" s="1"/>
  <c r="M158" i="2"/>
  <c r="N158" i="2" s="1"/>
  <c r="D158" i="2"/>
  <c r="E158" i="2" s="1"/>
  <c r="H157" i="2"/>
  <c r="I157" i="2" s="1"/>
  <c r="U157" i="2"/>
  <c r="V157" i="2" s="1"/>
  <c r="S157" i="2"/>
  <c r="T157" i="2" s="1"/>
  <c r="O157" i="2"/>
  <c r="P157" i="2" s="1"/>
  <c r="M157" i="2"/>
  <c r="N157" i="2" s="1"/>
  <c r="D157" i="2"/>
  <c r="E157" i="2" s="1"/>
  <c r="H156" i="2"/>
  <c r="I156" i="2" s="1"/>
  <c r="U156" i="2"/>
  <c r="V156" i="2" s="1"/>
  <c r="S156" i="2"/>
  <c r="T156" i="2" s="1"/>
  <c r="D156" i="2"/>
  <c r="E156" i="2" s="1"/>
  <c r="O156" i="2"/>
  <c r="P156" i="2" s="1"/>
  <c r="M156" i="2"/>
  <c r="N156" i="2" s="1"/>
  <c r="U155" i="2"/>
  <c r="V155" i="2" s="1"/>
  <c r="S155" i="2"/>
  <c r="T155" i="2" s="1"/>
  <c r="H155" i="2"/>
  <c r="I155" i="2" s="1"/>
  <c r="H154" i="2"/>
  <c r="I154" i="2" s="1"/>
  <c r="D155" i="2"/>
  <c r="E155" i="2" s="1"/>
  <c r="O155" i="2"/>
  <c r="P155" i="2" s="1"/>
  <c r="M155" i="2"/>
  <c r="N155" i="2" s="1"/>
  <c r="D154" i="2"/>
  <c r="E154" i="2" s="1"/>
  <c r="D153" i="2"/>
  <c r="E153" i="2" s="1"/>
  <c r="U154" i="2"/>
  <c r="V154" i="2" s="1"/>
  <c r="S154" i="2"/>
  <c r="T154" i="2" s="1"/>
  <c r="U153" i="2"/>
  <c r="V153" i="2" s="1"/>
  <c r="S153" i="2"/>
  <c r="T153" i="2" s="1"/>
  <c r="H153" i="2"/>
  <c r="I153" i="2" s="1"/>
  <c r="O154" i="2"/>
  <c r="P154" i="2" s="1"/>
  <c r="M154" i="2"/>
  <c r="N154" i="2" s="1"/>
  <c r="O153" i="2"/>
  <c r="P153" i="2" s="1"/>
  <c r="M153" i="2"/>
  <c r="N153" i="2" s="1"/>
  <c r="H152" i="2"/>
  <c r="I152" i="2" s="1"/>
  <c r="U152" i="2"/>
  <c r="V152" i="2" s="1"/>
  <c r="S152" i="2"/>
  <c r="T152" i="2" s="1"/>
  <c r="D152" i="2"/>
  <c r="E152" i="2" s="1"/>
  <c r="O152" i="2"/>
  <c r="P152" i="2" s="1"/>
  <c r="M152" i="2"/>
  <c r="N152" i="2" s="1"/>
  <c r="H151" i="2"/>
  <c r="I151" i="2" s="1"/>
  <c r="U151" i="2"/>
  <c r="V151" i="2" s="1"/>
  <c r="S151" i="2"/>
  <c r="T151" i="2" s="1"/>
  <c r="D151" i="2"/>
  <c r="E151" i="2" s="1"/>
  <c r="O151" i="2"/>
  <c r="P151" i="2" s="1"/>
  <c r="M151" i="2"/>
  <c r="N151" i="2" s="1"/>
  <c r="H150" i="2"/>
  <c r="I150" i="2" s="1"/>
  <c r="U150" i="2"/>
  <c r="V150" i="2" s="1"/>
  <c r="S150" i="2"/>
  <c r="T150" i="2" s="1"/>
  <c r="D150" i="2"/>
  <c r="E150" i="2" s="1"/>
  <c r="O150" i="2"/>
  <c r="P150" i="2" s="1"/>
  <c r="M150" i="2"/>
  <c r="N150" i="2" s="1"/>
  <c r="H149" i="2"/>
  <c r="I149" i="2" s="1"/>
  <c r="U149" i="2"/>
  <c r="V149" i="2" s="1"/>
  <c r="S149" i="2"/>
  <c r="T149" i="2" s="1"/>
  <c r="D149" i="2"/>
  <c r="E149" i="2" s="1"/>
  <c r="O149" i="2"/>
  <c r="P149" i="2" s="1"/>
  <c r="M149" i="2"/>
  <c r="N149" i="2" s="1"/>
  <c r="H148" i="2"/>
  <c r="I148" i="2" s="1"/>
  <c r="U148" i="2"/>
  <c r="V148" i="2" s="1"/>
  <c r="S148" i="2"/>
  <c r="T148" i="2" s="1"/>
  <c r="O148" i="2"/>
  <c r="P148" i="2" s="1"/>
  <c r="D148" i="2"/>
  <c r="E148" i="2" s="1"/>
  <c r="M148" i="2"/>
  <c r="N148" i="2" s="1"/>
  <c r="H147" i="2"/>
  <c r="I147" i="2" s="1"/>
  <c r="U147" i="2"/>
  <c r="V147" i="2" s="1"/>
  <c r="S147" i="2"/>
  <c r="T147" i="2" s="1"/>
  <c r="D147" i="2"/>
  <c r="E147" i="2" s="1"/>
  <c r="O147" i="2"/>
  <c r="P147" i="2" s="1"/>
  <c r="M147" i="2"/>
  <c r="N147" i="2" s="1"/>
  <c r="H146" i="2"/>
  <c r="I146" i="2" s="1"/>
  <c r="U146" i="2"/>
  <c r="V146" i="2" s="1"/>
  <c r="S146" i="2"/>
  <c r="T146" i="2" s="1"/>
  <c r="D146" i="2"/>
  <c r="E146" i="2" s="1"/>
  <c r="O146" i="2"/>
  <c r="P146" i="2" s="1"/>
  <c r="M146" i="2"/>
  <c r="N146" i="2" s="1"/>
  <c r="U145" i="2"/>
  <c r="V145" i="2" s="1"/>
  <c r="S145" i="2"/>
  <c r="T145" i="2" s="1"/>
  <c r="H145" i="2"/>
  <c r="I145" i="2" s="1"/>
  <c r="O145" i="2"/>
  <c r="P145" i="2" s="1"/>
  <c r="M145" i="2"/>
  <c r="N145" i="2" s="1"/>
  <c r="D145" i="2"/>
  <c r="E145" i="2" s="1"/>
  <c r="H144" i="2"/>
  <c r="I144" i="2" s="1"/>
  <c r="U144" i="2"/>
  <c r="V144" i="2" s="1"/>
  <c r="S144" i="2"/>
  <c r="T144" i="2" s="1"/>
  <c r="D144" i="2"/>
  <c r="E144" i="2" s="1"/>
  <c r="O144" i="2"/>
  <c r="P144" i="2" s="1"/>
  <c r="M144" i="2"/>
  <c r="N144" i="2" s="1"/>
  <c r="H143" i="2"/>
  <c r="I143" i="2" s="1"/>
  <c r="U143" i="2"/>
  <c r="V143" i="2" s="1"/>
  <c r="S143" i="2"/>
  <c r="T143" i="2" s="1"/>
  <c r="O143" i="2"/>
  <c r="P143" i="2" s="1"/>
  <c r="M143" i="2"/>
  <c r="N143" i="2" s="1"/>
  <c r="O142" i="2"/>
  <c r="P142" i="2" s="1"/>
  <c r="M142" i="2"/>
  <c r="N142" i="2" s="1"/>
  <c r="O141" i="2"/>
  <c r="P141" i="2" s="1"/>
  <c r="M141" i="2"/>
  <c r="N141" i="2" s="1"/>
  <c r="O140" i="2"/>
  <c r="P140" i="2" s="1"/>
  <c r="M140" i="2"/>
  <c r="N140" i="2" s="1"/>
  <c r="O139" i="2"/>
  <c r="P139" i="2" s="1"/>
  <c r="M139" i="2"/>
  <c r="N139" i="2" s="1"/>
  <c r="O138" i="2"/>
  <c r="P138" i="2" s="1"/>
  <c r="M138" i="2"/>
  <c r="N138" i="2" s="1"/>
  <c r="O137" i="2"/>
  <c r="P137" i="2" s="1"/>
  <c r="M137" i="2"/>
  <c r="N137" i="2" s="1"/>
  <c r="O136" i="2"/>
  <c r="P136" i="2" s="1"/>
  <c r="M136" i="2"/>
  <c r="N136" i="2" s="1"/>
  <c r="O135" i="2"/>
  <c r="P135" i="2" s="1"/>
  <c r="M135" i="2"/>
  <c r="N135" i="2" s="1"/>
  <c r="O134" i="2"/>
  <c r="P134" i="2" s="1"/>
  <c r="M134" i="2"/>
  <c r="N134" i="2" s="1"/>
  <c r="O133" i="2"/>
  <c r="P133" i="2" s="1"/>
  <c r="M133" i="2"/>
  <c r="N133" i="2" s="1"/>
  <c r="O132" i="2"/>
  <c r="P132" i="2" s="1"/>
  <c r="M132" i="2"/>
  <c r="N132" i="2" s="1"/>
  <c r="O131" i="2"/>
  <c r="P131" i="2" s="1"/>
  <c r="M131" i="2"/>
  <c r="N131" i="2" s="1"/>
  <c r="O130" i="2"/>
  <c r="P130" i="2" s="1"/>
  <c r="M130" i="2"/>
  <c r="N130" i="2" s="1"/>
  <c r="O129" i="2"/>
  <c r="P129" i="2" s="1"/>
  <c r="M129" i="2"/>
  <c r="N129" i="2" s="1"/>
  <c r="O128" i="2"/>
  <c r="P128" i="2" s="1"/>
  <c r="M128" i="2"/>
  <c r="N128" i="2" s="1"/>
  <c r="O127" i="2"/>
  <c r="P127" i="2" s="1"/>
  <c r="M127" i="2"/>
  <c r="N127" i="2" s="1"/>
  <c r="O126" i="2"/>
  <c r="P126" i="2" s="1"/>
  <c r="M126" i="2"/>
  <c r="N126" i="2" s="1"/>
  <c r="O125" i="2"/>
  <c r="P125" i="2" s="1"/>
  <c r="M125" i="2"/>
  <c r="N125" i="2" s="1"/>
  <c r="O124" i="2"/>
  <c r="P124" i="2" s="1"/>
  <c r="M124" i="2"/>
  <c r="N124" i="2" s="1"/>
  <c r="O123" i="2"/>
  <c r="P123" i="2" s="1"/>
  <c r="M123" i="2"/>
  <c r="N123" i="2" s="1"/>
  <c r="O122" i="2"/>
  <c r="P122" i="2" s="1"/>
  <c r="M122" i="2"/>
  <c r="N122" i="2" s="1"/>
  <c r="O121" i="2"/>
  <c r="P121" i="2" s="1"/>
  <c r="M121" i="2"/>
  <c r="N121" i="2" s="1"/>
  <c r="O120" i="2"/>
  <c r="P120" i="2" s="1"/>
  <c r="M120" i="2"/>
  <c r="N120" i="2" s="1"/>
  <c r="O119" i="2"/>
  <c r="P119" i="2" s="1"/>
  <c r="M119" i="2"/>
  <c r="N119" i="2" s="1"/>
  <c r="O118" i="2"/>
  <c r="P118" i="2" s="1"/>
  <c r="M118" i="2"/>
  <c r="N118" i="2" s="1"/>
  <c r="O117" i="2"/>
  <c r="P117" i="2" s="1"/>
  <c r="M117" i="2"/>
  <c r="N117" i="2" s="1"/>
  <c r="O116" i="2"/>
  <c r="P116" i="2" s="1"/>
  <c r="M116" i="2"/>
  <c r="N116" i="2" s="1"/>
  <c r="O115" i="2"/>
  <c r="P115" i="2" s="1"/>
  <c r="M115" i="2"/>
  <c r="N115" i="2" s="1"/>
  <c r="O114" i="2"/>
  <c r="P114" i="2" s="1"/>
  <c r="M114" i="2"/>
  <c r="N114" i="2" s="1"/>
  <c r="O113" i="2"/>
  <c r="P113" i="2" s="1"/>
  <c r="M113" i="2"/>
  <c r="N113" i="2" s="1"/>
  <c r="O112" i="2"/>
  <c r="P112" i="2" s="1"/>
  <c r="M112" i="2"/>
  <c r="N112" i="2" s="1"/>
  <c r="O111" i="2"/>
  <c r="P111" i="2" s="1"/>
  <c r="M111" i="2"/>
  <c r="N111" i="2" s="1"/>
  <c r="O110" i="2"/>
  <c r="P110" i="2" s="1"/>
  <c r="M110" i="2"/>
  <c r="N110" i="2" s="1"/>
  <c r="O109" i="2"/>
  <c r="P109" i="2" s="1"/>
  <c r="M109" i="2"/>
  <c r="N109" i="2" s="1"/>
  <c r="O108" i="2"/>
  <c r="P108" i="2" s="1"/>
  <c r="M108" i="2"/>
  <c r="N108" i="2" s="1"/>
  <c r="O107" i="2"/>
  <c r="P107" i="2" s="1"/>
  <c r="M107" i="2"/>
  <c r="N107" i="2" s="1"/>
  <c r="O106" i="2"/>
  <c r="P106" i="2" s="1"/>
  <c r="M106" i="2"/>
  <c r="N106" i="2" s="1"/>
  <c r="O105" i="2"/>
  <c r="P105" i="2" s="1"/>
  <c r="M105" i="2"/>
  <c r="N105" i="2" s="1"/>
  <c r="O104" i="2"/>
  <c r="P104" i="2" s="1"/>
  <c r="M104" i="2"/>
  <c r="N104" i="2" s="1"/>
  <c r="O103" i="2"/>
  <c r="P103" i="2" s="1"/>
  <c r="M103" i="2"/>
  <c r="N103" i="2" s="1"/>
  <c r="O102" i="2"/>
  <c r="P102" i="2" s="1"/>
  <c r="M102" i="2"/>
  <c r="N102" i="2" s="1"/>
  <c r="O101" i="2"/>
  <c r="P101" i="2" s="1"/>
  <c r="M101" i="2"/>
  <c r="N101" i="2" s="1"/>
  <c r="O100" i="2"/>
  <c r="P100" i="2" s="1"/>
  <c r="M100" i="2"/>
  <c r="N100" i="2" s="1"/>
  <c r="O99" i="2"/>
  <c r="P99" i="2" s="1"/>
  <c r="M99" i="2"/>
  <c r="N99" i="2" s="1"/>
  <c r="O98" i="2"/>
  <c r="P98" i="2" s="1"/>
  <c r="M98" i="2"/>
  <c r="N98" i="2" s="1"/>
  <c r="O97" i="2"/>
  <c r="P97" i="2" s="1"/>
  <c r="M97" i="2"/>
  <c r="N97" i="2" s="1"/>
  <c r="O96" i="2"/>
  <c r="P96" i="2" s="1"/>
  <c r="M96" i="2"/>
  <c r="N96" i="2" s="1"/>
  <c r="O95" i="2"/>
  <c r="P95" i="2" s="1"/>
  <c r="M95" i="2"/>
  <c r="N95" i="2" s="1"/>
  <c r="O94" i="2"/>
  <c r="P94" i="2" s="1"/>
  <c r="M94" i="2"/>
  <c r="N94" i="2" s="1"/>
  <c r="O93" i="2"/>
  <c r="P93" i="2" s="1"/>
  <c r="M93" i="2"/>
  <c r="N93" i="2" s="1"/>
  <c r="O92" i="2"/>
  <c r="P92" i="2" s="1"/>
  <c r="M92" i="2"/>
  <c r="N92" i="2" s="1"/>
  <c r="O91" i="2"/>
  <c r="P91" i="2" s="1"/>
  <c r="M91" i="2"/>
  <c r="N91" i="2" s="1"/>
  <c r="O90" i="2"/>
  <c r="P90" i="2" s="1"/>
  <c r="M90" i="2"/>
  <c r="N90" i="2" s="1"/>
  <c r="O89" i="2"/>
  <c r="P89" i="2" s="1"/>
  <c r="M89" i="2"/>
  <c r="N89" i="2" s="1"/>
  <c r="O88" i="2"/>
  <c r="P88" i="2" s="1"/>
  <c r="M88" i="2"/>
  <c r="N88" i="2" s="1"/>
  <c r="O87" i="2"/>
  <c r="P87" i="2" s="1"/>
  <c r="M87" i="2"/>
  <c r="N87" i="2" s="1"/>
  <c r="O86" i="2"/>
  <c r="P86" i="2" s="1"/>
  <c r="M86" i="2"/>
  <c r="N86" i="2" s="1"/>
  <c r="O85" i="2"/>
  <c r="P85" i="2" s="1"/>
  <c r="M85" i="2"/>
  <c r="N85" i="2" s="1"/>
  <c r="O84" i="2"/>
  <c r="P84" i="2" s="1"/>
  <c r="M84" i="2"/>
  <c r="N84" i="2" s="1"/>
  <c r="O83" i="2"/>
  <c r="P83" i="2" s="1"/>
  <c r="M83" i="2"/>
  <c r="N83" i="2" s="1"/>
  <c r="O82" i="2"/>
  <c r="P82" i="2" s="1"/>
  <c r="M82" i="2"/>
  <c r="N82" i="2" s="1"/>
  <c r="O81" i="2"/>
  <c r="P81" i="2" s="1"/>
  <c r="M81" i="2"/>
  <c r="N81" i="2" s="1"/>
  <c r="O80" i="2"/>
  <c r="P80" i="2" s="1"/>
  <c r="M80" i="2"/>
  <c r="N80" i="2" s="1"/>
  <c r="O79" i="2"/>
  <c r="P79" i="2" s="1"/>
  <c r="M79" i="2"/>
  <c r="N79" i="2" s="1"/>
  <c r="O78" i="2"/>
  <c r="P78" i="2" s="1"/>
  <c r="M78" i="2"/>
  <c r="N78" i="2" s="1"/>
  <c r="O77" i="2"/>
  <c r="P77" i="2" s="1"/>
  <c r="M77" i="2"/>
  <c r="N77" i="2" s="1"/>
  <c r="O76" i="2"/>
  <c r="P76" i="2" s="1"/>
  <c r="M76" i="2"/>
  <c r="N76" i="2" s="1"/>
  <c r="O75" i="2"/>
  <c r="P75" i="2" s="1"/>
  <c r="M75" i="2"/>
  <c r="N75" i="2" s="1"/>
  <c r="O74" i="2"/>
  <c r="P74" i="2" s="1"/>
  <c r="M74" i="2"/>
  <c r="N74" i="2" s="1"/>
  <c r="O73" i="2"/>
  <c r="P73" i="2" s="1"/>
  <c r="M73" i="2"/>
  <c r="N73" i="2" s="1"/>
  <c r="O72" i="2"/>
  <c r="P72" i="2" s="1"/>
  <c r="M72" i="2"/>
  <c r="N72" i="2" s="1"/>
  <c r="O71" i="2"/>
  <c r="P71" i="2" s="1"/>
  <c r="M71" i="2"/>
  <c r="N71" i="2" s="1"/>
  <c r="O70" i="2"/>
  <c r="P70" i="2" s="1"/>
  <c r="M70" i="2"/>
  <c r="N70" i="2" s="1"/>
  <c r="O69" i="2"/>
  <c r="P69" i="2" s="1"/>
  <c r="M69" i="2"/>
  <c r="N69" i="2" s="1"/>
  <c r="O68" i="2"/>
  <c r="P68" i="2" s="1"/>
  <c r="M68" i="2"/>
  <c r="N68" i="2" s="1"/>
  <c r="O67" i="2"/>
  <c r="P67" i="2" s="1"/>
  <c r="M67" i="2"/>
  <c r="N67" i="2" s="1"/>
  <c r="O66" i="2"/>
  <c r="P66" i="2" s="1"/>
  <c r="M66" i="2"/>
  <c r="N66" i="2" s="1"/>
  <c r="O65" i="2"/>
  <c r="P65" i="2" s="1"/>
  <c r="M65" i="2"/>
  <c r="N65" i="2" s="1"/>
  <c r="O64" i="2"/>
  <c r="P64" i="2" s="1"/>
  <c r="M64" i="2"/>
  <c r="N64" i="2" s="1"/>
  <c r="O63" i="2"/>
  <c r="P63" i="2" s="1"/>
  <c r="M63" i="2"/>
  <c r="N63" i="2" s="1"/>
  <c r="O62" i="2"/>
  <c r="P62" i="2" s="1"/>
  <c r="M62" i="2"/>
  <c r="N62" i="2" s="1"/>
  <c r="O61" i="2"/>
  <c r="P61" i="2" s="1"/>
  <c r="M61" i="2"/>
  <c r="N61" i="2" s="1"/>
  <c r="O60" i="2"/>
  <c r="P60" i="2" s="1"/>
  <c r="M60" i="2"/>
  <c r="N60" i="2" s="1"/>
  <c r="O59" i="2"/>
  <c r="P59" i="2" s="1"/>
  <c r="M59" i="2"/>
  <c r="N59" i="2" s="1"/>
  <c r="O58" i="2"/>
  <c r="P58" i="2" s="1"/>
  <c r="M58" i="2"/>
  <c r="N58" i="2" s="1"/>
  <c r="O57" i="2"/>
  <c r="P57" i="2" s="1"/>
  <c r="M57" i="2"/>
  <c r="N57" i="2" s="1"/>
  <c r="O56" i="2"/>
  <c r="P56" i="2" s="1"/>
  <c r="M56" i="2"/>
  <c r="N56" i="2" s="1"/>
  <c r="O55" i="2"/>
  <c r="P55" i="2" s="1"/>
  <c r="M55" i="2"/>
  <c r="N55" i="2" s="1"/>
  <c r="O54" i="2"/>
  <c r="P54" i="2" s="1"/>
  <c r="M54" i="2"/>
  <c r="N54" i="2" s="1"/>
  <c r="O53" i="2"/>
  <c r="P53" i="2" s="1"/>
  <c r="M53" i="2"/>
  <c r="N53" i="2" s="1"/>
  <c r="O52" i="2"/>
  <c r="P52" i="2" s="1"/>
  <c r="M52" i="2"/>
  <c r="N52" i="2" s="1"/>
  <c r="O51" i="2"/>
  <c r="P51" i="2" s="1"/>
  <c r="M51" i="2"/>
  <c r="N51" i="2" s="1"/>
  <c r="O50" i="2"/>
  <c r="P50" i="2" s="1"/>
  <c r="M50" i="2"/>
  <c r="N50" i="2" s="1"/>
  <c r="O49" i="2"/>
  <c r="P49" i="2" s="1"/>
  <c r="M49" i="2"/>
  <c r="N49" i="2" s="1"/>
  <c r="O48" i="2"/>
  <c r="P48" i="2" s="1"/>
  <c r="M48" i="2"/>
  <c r="N48" i="2" s="1"/>
  <c r="O47" i="2"/>
  <c r="P47" i="2" s="1"/>
  <c r="M47" i="2"/>
  <c r="N47" i="2" s="1"/>
  <c r="O46" i="2"/>
  <c r="P46" i="2" s="1"/>
  <c r="M46" i="2"/>
  <c r="N46" i="2" s="1"/>
  <c r="O45" i="2"/>
  <c r="P45" i="2" s="1"/>
  <c r="M45" i="2"/>
  <c r="N45" i="2" s="1"/>
  <c r="O44" i="2"/>
  <c r="P44" i="2" s="1"/>
  <c r="M44" i="2"/>
  <c r="N44" i="2" s="1"/>
  <c r="O43" i="2"/>
  <c r="P43" i="2" s="1"/>
  <c r="M43" i="2"/>
  <c r="N43" i="2" s="1"/>
  <c r="O42" i="2"/>
  <c r="P42" i="2" s="1"/>
  <c r="M42" i="2"/>
  <c r="N42" i="2" s="1"/>
  <c r="O41" i="2"/>
  <c r="P41" i="2" s="1"/>
  <c r="M41" i="2"/>
  <c r="N41" i="2" s="1"/>
  <c r="O40" i="2"/>
  <c r="P40" i="2" s="1"/>
  <c r="M40" i="2"/>
  <c r="N40" i="2" s="1"/>
  <c r="O39" i="2"/>
  <c r="P39" i="2" s="1"/>
  <c r="M39" i="2"/>
  <c r="N39" i="2" s="1"/>
  <c r="O38" i="2"/>
  <c r="P38" i="2" s="1"/>
  <c r="M38" i="2"/>
  <c r="N38" i="2" s="1"/>
  <c r="O37" i="2"/>
  <c r="P37" i="2" s="1"/>
  <c r="M37" i="2"/>
  <c r="N37" i="2" s="1"/>
  <c r="O36" i="2"/>
  <c r="P36" i="2" s="1"/>
  <c r="M36" i="2"/>
  <c r="N36" i="2" s="1"/>
  <c r="O35" i="2"/>
  <c r="P35" i="2" s="1"/>
  <c r="M35" i="2"/>
  <c r="N35" i="2" s="1"/>
  <c r="O34" i="2"/>
  <c r="P34" i="2" s="1"/>
  <c r="M34" i="2"/>
  <c r="N34" i="2" s="1"/>
  <c r="O33" i="2"/>
  <c r="P33" i="2" s="1"/>
  <c r="M33" i="2"/>
  <c r="N33" i="2" s="1"/>
  <c r="O32" i="2"/>
  <c r="P32" i="2" s="1"/>
  <c r="M32" i="2"/>
  <c r="N32" i="2" s="1"/>
  <c r="O31" i="2"/>
  <c r="P31" i="2" s="1"/>
  <c r="M31" i="2"/>
  <c r="N31" i="2" s="1"/>
  <c r="O30" i="2"/>
  <c r="P30" i="2" s="1"/>
  <c r="M30" i="2"/>
  <c r="N30" i="2" s="1"/>
  <c r="O29" i="2"/>
  <c r="P29" i="2" s="1"/>
  <c r="M29" i="2"/>
  <c r="N29" i="2" s="1"/>
  <c r="O28" i="2"/>
  <c r="P28" i="2" s="1"/>
  <c r="M28" i="2"/>
  <c r="N28" i="2" s="1"/>
  <c r="O27" i="2"/>
  <c r="P27" i="2" s="1"/>
  <c r="M27" i="2"/>
  <c r="N27" i="2" s="1"/>
  <c r="O26" i="2"/>
  <c r="P26" i="2" s="1"/>
  <c r="M26" i="2"/>
  <c r="N26" i="2" s="1"/>
  <c r="O25" i="2"/>
  <c r="P25" i="2" s="1"/>
  <c r="M25" i="2"/>
  <c r="N25" i="2" s="1"/>
  <c r="O24" i="2"/>
  <c r="P24" i="2" s="1"/>
  <c r="M24" i="2"/>
  <c r="N24" i="2" s="1"/>
  <c r="O23" i="2"/>
  <c r="P23" i="2" s="1"/>
  <c r="M23" i="2"/>
  <c r="N23" i="2" s="1"/>
  <c r="O22" i="2"/>
  <c r="P22" i="2" s="1"/>
  <c r="M22" i="2"/>
  <c r="N22" i="2" s="1"/>
  <c r="O21" i="2"/>
  <c r="P21" i="2" s="1"/>
  <c r="M21" i="2"/>
  <c r="N21" i="2" s="1"/>
  <c r="O20" i="2"/>
  <c r="P20" i="2" s="1"/>
  <c r="O19" i="2"/>
  <c r="P19" i="2" s="1"/>
  <c r="O18" i="2"/>
  <c r="P18" i="2" s="1"/>
  <c r="O17" i="2"/>
  <c r="P17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U142" i="2"/>
  <c r="V142" i="2" s="1"/>
  <c r="U141" i="2"/>
  <c r="V141" i="2" s="1"/>
  <c r="U140" i="2"/>
  <c r="V140" i="2" s="1"/>
  <c r="U139" i="2"/>
  <c r="V139" i="2" s="1"/>
  <c r="U138" i="2"/>
  <c r="V138" i="2" s="1"/>
  <c r="U137" i="2"/>
  <c r="V137" i="2" s="1"/>
  <c r="U136" i="2"/>
  <c r="V136" i="2" s="1"/>
  <c r="U135" i="2"/>
  <c r="V135" i="2" s="1"/>
  <c r="U134" i="2"/>
  <c r="V134" i="2" s="1"/>
  <c r="U133" i="2"/>
  <c r="V133" i="2" s="1"/>
  <c r="U132" i="2"/>
  <c r="V132" i="2" s="1"/>
  <c r="U131" i="2"/>
  <c r="V131" i="2" s="1"/>
  <c r="U130" i="2"/>
  <c r="V130" i="2" s="1"/>
  <c r="U129" i="2"/>
  <c r="V129" i="2" s="1"/>
  <c r="U128" i="2"/>
  <c r="V128" i="2" s="1"/>
  <c r="U127" i="2"/>
  <c r="V127" i="2" s="1"/>
  <c r="U126" i="2"/>
  <c r="V126" i="2" s="1"/>
  <c r="U125" i="2"/>
  <c r="V125" i="2" s="1"/>
  <c r="U124" i="2"/>
  <c r="V124" i="2" s="1"/>
  <c r="U123" i="2"/>
  <c r="V123" i="2" s="1"/>
  <c r="U122" i="2"/>
  <c r="V122" i="2" s="1"/>
  <c r="U121" i="2"/>
  <c r="V121" i="2" s="1"/>
  <c r="U120" i="2"/>
  <c r="V120" i="2" s="1"/>
  <c r="U119" i="2"/>
  <c r="V119" i="2" s="1"/>
  <c r="U118" i="2"/>
  <c r="V118" i="2" s="1"/>
  <c r="U117" i="2"/>
  <c r="V117" i="2" s="1"/>
  <c r="U116" i="2"/>
  <c r="V116" i="2" s="1"/>
  <c r="U115" i="2"/>
  <c r="V115" i="2"/>
  <c r="U114" i="2"/>
  <c r="V114" i="2" s="1"/>
  <c r="U113" i="2"/>
  <c r="V113" i="2" s="1"/>
  <c r="U112" i="2"/>
  <c r="V112" i="2" s="1"/>
  <c r="U111" i="2"/>
  <c r="V111" i="2" s="1"/>
  <c r="U110" i="2"/>
  <c r="V110" i="2" s="1"/>
  <c r="U109" i="2"/>
  <c r="V109" i="2" s="1"/>
  <c r="U108" i="2"/>
  <c r="V108" i="2" s="1"/>
  <c r="U107" i="2"/>
  <c r="V107" i="2" s="1"/>
  <c r="U106" i="2"/>
  <c r="V106" i="2" s="1"/>
  <c r="U105" i="2"/>
  <c r="V105" i="2" s="1"/>
  <c r="U104" i="2"/>
  <c r="V104" i="2" s="1"/>
  <c r="U103" i="2"/>
  <c r="V103" i="2" s="1"/>
  <c r="U102" i="2"/>
  <c r="V102" i="2" s="1"/>
  <c r="U101" i="2"/>
  <c r="V101" i="2" s="1"/>
  <c r="U100" i="2"/>
  <c r="V100" i="2" s="1"/>
  <c r="U99" i="2"/>
  <c r="V99" i="2" s="1"/>
  <c r="U98" i="2"/>
  <c r="V98" i="2" s="1"/>
  <c r="U97" i="2"/>
  <c r="V97" i="2" s="1"/>
  <c r="U96" i="2"/>
  <c r="V96" i="2" s="1"/>
  <c r="U95" i="2"/>
  <c r="V95" i="2" s="1"/>
  <c r="U94" i="2"/>
  <c r="V94" i="2" s="1"/>
  <c r="U93" i="2"/>
  <c r="V93" i="2" s="1"/>
  <c r="U92" i="2"/>
  <c r="V92" i="2" s="1"/>
  <c r="U91" i="2"/>
  <c r="V91" i="2" s="1"/>
  <c r="U90" i="2"/>
  <c r="V90" i="2" s="1"/>
  <c r="U89" i="2"/>
  <c r="V89" i="2" s="1"/>
  <c r="U88" i="2"/>
  <c r="V88" i="2" s="1"/>
  <c r="U87" i="2"/>
  <c r="V87" i="2" s="1"/>
  <c r="U86" i="2"/>
  <c r="V86" i="2" s="1"/>
  <c r="U85" i="2"/>
  <c r="V85" i="2" s="1"/>
  <c r="U84" i="2"/>
  <c r="V84" i="2" s="1"/>
  <c r="U83" i="2"/>
  <c r="V83" i="2" s="1"/>
  <c r="U82" i="2"/>
  <c r="V82" i="2" s="1"/>
  <c r="U81" i="2"/>
  <c r="V81" i="2" s="1"/>
  <c r="U80" i="2"/>
  <c r="V80" i="2" s="1"/>
  <c r="U79" i="2"/>
  <c r="V79" i="2" s="1"/>
  <c r="U78" i="2"/>
  <c r="V78" i="2" s="1"/>
  <c r="U77" i="2"/>
  <c r="V77" i="2" s="1"/>
  <c r="U76" i="2"/>
  <c r="V76" i="2" s="1"/>
  <c r="U75" i="2"/>
  <c r="V75" i="2" s="1"/>
  <c r="U74" i="2"/>
  <c r="V74" i="2" s="1"/>
  <c r="U73" i="2"/>
  <c r="V73" i="2" s="1"/>
  <c r="U72" i="2"/>
  <c r="V72" i="2" s="1"/>
  <c r="U71" i="2"/>
  <c r="V71" i="2" s="1"/>
  <c r="U70" i="2"/>
  <c r="V70" i="2" s="1"/>
  <c r="U69" i="2"/>
  <c r="V69" i="2" s="1"/>
  <c r="U68" i="2"/>
  <c r="V68" i="2" s="1"/>
  <c r="U67" i="2"/>
  <c r="V67" i="2" s="1"/>
  <c r="U66" i="2"/>
  <c r="V66" i="2" s="1"/>
  <c r="U65" i="2"/>
  <c r="V65" i="2" s="1"/>
  <c r="U64" i="2"/>
  <c r="V64" i="2" s="1"/>
  <c r="U63" i="2"/>
  <c r="V63" i="2" s="1"/>
  <c r="U62" i="2"/>
  <c r="V62" i="2" s="1"/>
  <c r="U61" i="2"/>
  <c r="V61" i="2" s="1"/>
  <c r="U60" i="2"/>
  <c r="V60" i="2" s="1"/>
  <c r="U59" i="2"/>
  <c r="V59" i="2" s="1"/>
  <c r="U58" i="2"/>
  <c r="V58" i="2" s="1"/>
  <c r="U57" i="2"/>
  <c r="V57" i="2" s="1"/>
  <c r="U56" i="2"/>
  <c r="V56" i="2" s="1"/>
  <c r="U55" i="2"/>
  <c r="V55" i="2" s="1"/>
  <c r="U54" i="2"/>
  <c r="V54" i="2" s="1"/>
  <c r="U53" i="2"/>
  <c r="V53" i="2" s="1"/>
  <c r="U52" i="2"/>
  <c r="V52" i="2" s="1"/>
  <c r="U51" i="2"/>
  <c r="V51" i="2" s="1"/>
  <c r="U50" i="2"/>
  <c r="V50" i="2" s="1"/>
  <c r="U49" i="2"/>
  <c r="V49" i="2" s="1"/>
  <c r="U48" i="2"/>
  <c r="V48" i="2" s="1"/>
  <c r="U47" i="2"/>
  <c r="V47" i="2" s="1"/>
  <c r="U46" i="2"/>
  <c r="V46" i="2" s="1"/>
  <c r="U45" i="2"/>
  <c r="V45" i="2" s="1"/>
  <c r="U44" i="2"/>
  <c r="V44" i="2" s="1"/>
  <c r="U43" i="2"/>
  <c r="V43" i="2" s="1"/>
  <c r="U42" i="2"/>
  <c r="V42" i="2" s="1"/>
  <c r="U41" i="2"/>
  <c r="V41" i="2" s="1"/>
  <c r="U40" i="2"/>
  <c r="V40" i="2" s="1"/>
  <c r="U39" i="2"/>
  <c r="V39" i="2" s="1"/>
  <c r="U38" i="2"/>
  <c r="V38" i="2" s="1"/>
  <c r="U37" i="2"/>
  <c r="V37" i="2" s="1"/>
  <c r="U36" i="2"/>
  <c r="V36" i="2" s="1"/>
  <c r="U35" i="2"/>
  <c r="V35" i="2" s="1"/>
  <c r="U34" i="2"/>
  <c r="V34" i="2" s="1"/>
  <c r="U33" i="2"/>
  <c r="V33" i="2" s="1"/>
  <c r="U32" i="2"/>
  <c r="V32" i="2" s="1"/>
  <c r="U31" i="2"/>
  <c r="V31" i="2" s="1"/>
  <c r="U30" i="2"/>
  <c r="V30" i="2" s="1"/>
  <c r="U29" i="2"/>
  <c r="V29" i="2" s="1"/>
  <c r="U28" i="2"/>
  <c r="V28" i="2" s="1"/>
  <c r="U27" i="2"/>
  <c r="V27" i="2" s="1"/>
  <c r="U26" i="2"/>
  <c r="V26" i="2" s="1"/>
  <c r="U25" i="2"/>
  <c r="V25" i="2" s="1"/>
  <c r="U24" i="2"/>
  <c r="V24" i="2" s="1"/>
  <c r="U23" i="2"/>
  <c r="V23" i="2" s="1"/>
  <c r="U22" i="2"/>
  <c r="V22" i="2" s="1"/>
  <c r="U21" i="2"/>
  <c r="V21" i="2" s="1"/>
  <c r="U20" i="2"/>
  <c r="V20" i="2" s="1"/>
  <c r="U19" i="2"/>
  <c r="V19" i="2" s="1"/>
  <c r="U18" i="2"/>
  <c r="V18" i="2" s="1"/>
  <c r="U17" i="2"/>
  <c r="V17" i="2" s="1"/>
  <c r="U16" i="2"/>
  <c r="V16" i="2" s="1"/>
  <c r="U15" i="2"/>
  <c r="V15" i="2" s="1"/>
  <c r="U14" i="2"/>
  <c r="V14" i="2" s="1"/>
  <c r="U13" i="2"/>
  <c r="V13" i="2" s="1"/>
  <c r="U12" i="2"/>
  <c r="V12" i="2" s="1"/>
  <c r="U11" i="2"/>
  <c r="V11" i="2" s="1"/>
  <c r="U10" i="2"/>
  <c r="V10" i="2" s="1"/>
  <c r="S141" i="2"/>
  <c r="T141" i="2" s="1"/>
  <c r="S140" i="2"/>
  <c r="T140" i="2" s="1"/>
  <c r="S139" i="2"/>
  <c r="T139" i="2" s="1"/>
  <c r="S138" i="2"/>
  <c r="T138" i="2" s="1"/>
  <c r="S137" i="2"/>
  <c r="T137" i="2" s="1"/>
  <c r="S136" i="2"/>
  <c r="T136" i="2" s="1"/>
  <c r="S135" i="2"/>
  <c r="T135" i="2" s="1"/>
  <c r="S134" i="2"/>
  <c r="T134" i="2" s="1"/>
  <c r="S133" i="2"/>
  <c r="T133" i="2" s="1"/>
  <c r="S132" i="2"/>
  <c r="T132" i="2" s="1"/>
  <c r="S131" i="2"/>
  <c r="T131" i="2" s="1"/>
  <c r="S130" i="2"/>
  <c r="T130" i="2" s="1"/>
  <c r="S129" i="2"/>
  <c r="T129" i="2" s="1"/>
  <c r="S128" i="2"/>
  <c r="T128" i="2" s="1"/>
  <c r="S127" i="2"/>
  <c r="T127" i="2" s="1"/>
  <c r="S126" i="2"/>
  <c r="T126" i="2" s="1"/>
  <c r="S125" i="2"/>
  <c r="T125" i="2" s="1"/>
  <c r="S124" i="2"/>
  <c r="T124" i="2" s="1"/>
  <c r="S123" i="2"/>
  <c r="T123" i="2" s="1"/>
  <c r="S122" i="2"/>
  <c r="T122" i="2" s="1"/>
  <c r="S121" i="2"/>
  <c r="T121" i="2" s="1"/>
  <c r="S120" i="2"/>
  <c r="T120" i="2" s="1"/>
  <c r="S119" i="2"/>
  <c r="T119" i="2" s="1"/>
  <c r="S118" i="2"/>
  <c r="T118" i="2" s="1"/>
  <c r="S117" i="2"/>
  <c r="T117" i="2" s="1"/>
  <c r="S116" i="2"/>
  <c r="T116" i="2" s="1"/>
  <c r="S115" i="2"/>
  <c r="T115" i="2" s="1"/>
  <c r="S114" i="2"/>
  <c r="T114" i="2" s="1"/>
  <c r="S113" i="2"/>
  <c r="T113" i="2" s="1"/>
  <c r="S112" i="2"/>
  <c r="T112" i="2" s="1"/>
  <c r="S111" i="2"/>
  <c r="T111" i="2" s="1"/>
  <c r="S110" i="2"/>
  <c r="T110" i="2" s="1"/>
  <c r="S109" i="2"/>
  <c r="T109" i="2" s="1"/>
  <c r="S108" i="2"/>
  <c r="T108" i="2" s="1"/>
  <c r="S107" i="2"/>
  <c r="T107" i="2" s="1"/>
  <c r="S106" i="2"/>
  <c r="T106" i="2" s="1"/>
  <c r="S105" i="2"/>
  <c r="T105" i="2" s="1"/>
  <c r="S104" i="2"/>
  <c r="T104" i="2" s="1"/>
  <c r="S103" i="2"/>
  <c r="T103" i="2" s="1"/>
  <c r="S102" i="2"/>
  <c r="T102" i="2" s="1"/>
  <c r="S101" i="2"/>
  <c r="T101" i="2" s="1"/>
  <c r="S100" i="2"/>
  <c r="T100" i="2" s="1"/>
  <c r="S99" i="2"/>
  <c r="T99" i="2" s="1"/>
  <c r="S98" i="2"/>
  <c r="T98" i="2" s="1"/>
  <c r="S97" i="2"/>
  <c r="T97" i="2" s="1"/>
  <c r="S96" i="2"/>
  <c r="T96" i="2" s="1"/>
  <c r="S95" i="2"/>
  <c r="T95" i="2" s="1"/>
  <c r="S94" i="2"/>
  <c r="T94" i="2" s="1"/>
  <c r="S93" i="2"/>
  <c r="T93" i="2" s="1"/>
  <c r="S92" i="2"/>
  <c r="T92" i="2" s="1"/>
  <c r="S91" i="2"/>
  <c r="T91" i="2" s="1"/>
  <c r="S90" i="2"/>
  <c r="T90" i="2" s="1"/>
  <c r="S89" i="2"/>
  <c r="T89" i="2" s="1"/>
  <c r="S88" i="2"/>
  <c r="T88" i="2" s="1"/>
  <c r="S87" i="2"/>
  <c r="T87" i="2" s="1"/>
  <c r="S86" i="2"/>
  <c r="T86" i="2" s="1"/>
  <c r="S85" i="2"/>
  <c r="T85" i="2" s="1"/>
  <c r="S84" i="2"/>
  <c r="T84" i="2" s="1"/>
  <c r="S83" i="2"/>
  <c r="T83" i="2" s="1"/>
  <c r="S82" i="2"/>
  <c r="T82" i="2" s="1"/>
  <c r="S81" i="2"/>
  <c r="T81" i="2" s="1"/>
  <c r="S80" i="2"/>
  <c r="T80" i="2" s="1"/>
  <c r="S79" i="2"/>
  <c r="T79" i="2" s="1"/>
  <c r="S78" i="2"/>
  <c r="T78" i="2" s="1"/>
  <c r="S77" i="2"/>
  <c r="T77" i="2" s="1"/>
  <c r="S76" i="2"/>
  <c r="T76" i="2" s="1"/>
  <c r="S75" i="2"/>
  <c r="T75" i="2" s="1"/>
  <c r="S74" i="2"/>
  <c r="T74" i="2" s="1"/>
  <c r="S73" i="2"/>
  <c r="T73" i="2" s="1"/>
  <c r="S72" i="2"/>
  <c r="T72" i="2" s="1"/>
  <c r="S71" i="2"/>
  <c r="T71" i="2" s="1"/>
  <c r="S70" i="2"/>
  <c r="T70" i="2" s="1"/>
  <c r="S69" i="2"/>
  <c r="T69" i="2" s="1"/>
  <c r="S68" i="2"/>
  <c r="T68" i="2" s="1"/>
  <c r="S67" i="2"/>
  <c r="T67" i="2" s="1"/>
  <c r="S66" i="2"/>
  <c r="T66" i="2" s="1"/>
  <c r="S65" i="2"/>
  <c r="T65" i="2" s="1"/>
  <c r="S64" i="2"/>
  <c r="T64" i="2" s="1"/>
  <c r="S63" i="2"/>
  <c r="T63" i="2" s="1"/>
  <c r="S62" i="2"/>
  <c r="T62" i="2" s="1"/>
  <c r="S61" i="2"/>
  <c r="T61" i="2" s="1"/>
  <c r="S60" i="2"/>
  <c r="T60" i="2" s="1"/>
  <c r="S59" i="2"/>
  <c r="T59" i="2" s="1"/>
  <c r="S58" i="2"/>
  <c r="T58" i="2" s="1"/>
  <c r="S57" i="2"/>
  <c r="T57" i="2" s="1"/>
  <c r="S56" i="2"/>
  <c r="T56" i="2" s="1"/>
  <c r="S55" i="2"/>
  <c r="T55" i="2" s="1"/>
  <c r="S54" i="2"/>
  <c r="T54" i="2" s="1"/>
  <c r="S53" i="2"/>
  <c r="T53" i="2" s="1"/>
  <c r="S52" i="2"/>
  <c r="T52" i="2" s="1"/>
  <c r="S51" i="2"/>
  <c r="T51" i="2" s="1"/>
  <c r="S50" i="2"/>
  <c r="T50" i="2" s="1"/>
  <c r="S49" i="2"/>
  <c r="T49" i="2" s="1"/>
  <c r="S48" i="2"/>
  <c r="T48" i="2" s="1"/>
  <c r="S47" i="2"/>
  <c r="T47" i="2" s="1"/>
  <c r="S46" i="2"/>
  <c r="T46" i="2" s="1"/>
  <c r="S45" i="2"/>
  <c r="T45" i="2" s="1"/>
  <c r="S44" i="2"/>
  <c r="T44" i="2" s="1"/>
  <c r="S43" i="2"/>
  <c r="T43" i="2" s="1"/>
  <c r="S42" i="2"/>
  <c r="T42" i="2" s="1"/>
  <c r="S41" i="2"/>
  <c r="T41" i="2" s="1"/>
  <c r="S40" i="2"/>
  <c r="T40" i="2" s="1"/>
  <c r="S39" i="2"/>
  <c r="T39" i="2" s="1"/>
  <c r="S38" i="2"/>
  <c r="T38" i="2" s="1"/>
  <c r="S37" i="2"/>
  <c r="T37" i="2" s="1"/>
  <c r="S36" i="2"/>
  <c r="T36" i="2" s="1"/>
  <c r="S35" i="2"/>
  <c r="T35" i="2" s="1"/>
  <c r="S34" i="2"/>
  <c r="T34" i="2" s="1"/>
  <c r="S33" i="2"/>
  <c r="T33" i="2" s="1"/>
  <c r="S32" i="2"/>
  <c r="T32" i="2" s="1"/>
  <c r="S31" i="2"/>
  <c r="T31" i="2" s="1"/>
  <c r="S30" i="2"/>
  <c r="T30" i="2" s="1"/>
  <c r="S29" i="2"/>
  <c r="T29" i="2" s="1"/>
  <c r="S28" i="2"/>
  <c r="T28" i="2" s="1"/>
  <c r="S27" i="2"/>
  <c r="T27" i="2" s="1"/>
  <c r="S26" i="2"/>
  <c r="T26" i="2" s="1"/>
  <c r="S25" i="2"/>
  <c r="T25" i="2" s="1"/>
  <c r="S24" i="2"/>
  <c r="T24" i="2" s="1"/>
  <c r="S23" i="2"/>
  <c r="T23" i="2" s="1"/>
  <c r="S22" i="2"/>
  <c r="T22" i="2" s="1"/>
  <c r="S21" i="2"/>
  <c r="T21" i="2" s="1"/>
  <c r="S142" i="2"/>
  <c r="T142" i="2" s="1"/>
  <c r="H142" i="2"/>
  <c r="I142" i="2" s="1"/>
  <c r="D143" i="2"/>
  <c r="E143" i="2" s="1"/>
  <c r="H141" i="2"/>
  <c r="I141" i="2" s="1"/>
  <c r="D142" i="2"/>
  <c r="E142" i="2" s="1"/>
  <c r="D140" i="2"/>
  <c r="E140" i="2" s="1"/>
  <c r="H140" i="2"/>
  <c r="I140" i="2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D139" i="2"/>
  <c r="E139" i="2" s="1"/>
  <c r="D138" i="2"/>
  <c r="E138" i="2" s="1"/>
  <c r="D137" i="2"/>
  <c r="E137" i="2" s="1"/>
  <c r="D136" i="2"/>
  <c r="E136" i="2" s="1"/>
  <c r="D135" i="2"/>
  <c r="E135" i="2" s="1"/>
  <c r="D134" i="2"/>
  <c r="E134" i="2" s="1"/>
  <c r="D133" i="2"/>
  <c r="E133" i="2" s="1"/>
  <c r="D132" i="2"/>
  <c r="E132" i="2" s="1"/>
  <c r="D131" i="2"/>
  <c r="E131" i="2" s="1"/>
  <c r="D130" i="2"/>
  <c r="E130" i="2" s="1"/>
  <c r="D129" i="2"/>
  <c r="E129" i="2" s="1"/>
  <c r="D128" i="2"/>
  <c r="E128" i="2" s="1"/>
  <c r="D127" i="2"/>
  <c r="E127" i="2" s="1"/>
  <c r="D126" i="2"/>
  <c r="E126" i="2" s="1"/>
  <c r="D125" i="2"/>
  <c r="E125" i="2" s="1"/>
  <c r="D124" i="2"/>
  <c r="E124" i="2" s="1"/>
  <c r="D123" i="2"/>
  <c r="E123" i="2" s="1"/>
  <c r="D122" i="2"/>
  <c r="E122" i="2" s="1"/>
  <c r="D121" i="2"/>
  <c r="E121" i="2" s="1"/>
  <c r="D120" i="2"/>
  <c r="E120" i="2" s="1"/>
  <c r="D119" i="2"/>
  <c r="E119" i="2" s="1"/>
  <c r="D118" i="2"/>
  <c r="E118" i="2" s="1"/>
  <c r="D117" i="2"/>
  <c r="E117" i="2" s="1"/>
  <c r="D116" i="2"/>
  <c r="E116" i="2" s="1"/>
  <c r="D115" i="2"/>
  <c r="E115" i="2" s="1"/>
  <c r="D114" i="2"/>
  <c r="E114" i="2" s="1"/>
  <c r="D113" i="2"/>
  <c r="E113" i="2" s="1"/>
  <c r="D112" i="2"/>
  <c r="E112" i="2" s="1"/>
  <c r="D111" i="2"/>
  <c r="E111" i="2" s="1"/>
  <c r="D110" i="2"/>
  <c r="E110" i="2" s="1"/>
  <c r="D109" i="2"/>
  <c r="E109" i="2" s="1"/>
  <c r="D108" i="2"/>
  <c r="E108" i="2" s="1"/>
  <c r="D107" i="2"/>
  <c r="E107" i="2" s="1"/>
  <c r="D106" i="2"/>
  <c r="E106" i="2" s="1"/>
  <c r="D105" i="2"/>
  <c r="E105" i="2" s="1"/>
  <c r="D104" i="2"/>
  <c r="E104" i="2" s="1"/>
  <c r="D103" i="2"/>
  <c r="E103" i="2" s="1"/>
  <c r="D102" i="2"/>
  <c r="E102" i="2" s="1"/>
  <c r="D101" i="2"/>
  <c r="E101" i="2" s="1"/>
  <c r="D100" i="2"/>
  <c r="E10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90" i="2"/>
  <c r="E90" i="2" s="1"/>
  <c r="D89" i="2"/>
  <c r="E89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E21" i="2"/>
</calcChain>
</file>

<file path=xl/sharedStrings.xml><?xml version="1.0" encoding="utf-8"?>
<sst xmlns="http://schemas.openxmlformats.org/spreadsheetml/2006/main" count="227" uniqueCount="35">
  <si>
    <t>Monthly Job Totals, 2009-present</t>
  </si>
  <si>
    <t>Source: U.S. Bureau of Labor Statistics</t>
  </si>
  <si>
    <t>Contact: research@virginiarealtors.org</t>
  </si>
  <si>
    <t>U.S.</t>
  </si>
  <si>
    <t>Virginia</t>
  </si>
  <si>
    <t>Jobs (000s, nonfarm, not seasonally adjusted)</t>
  </si>
  <si>
    <t>Chg from prior year</t>
  </si>
  <si>
    <t>Pct. Chg</t>
  </si>
  <si>
    <t>Jobs (000s, nonfarm, seasonally adjusted)</t>
  </si>
  <si>
    <t>Change from prior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</si>
  <si>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</si>
  <si>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</si>
  <si>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</si>
  <si>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</si>
  <si>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</si>
  <si>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</si>
  <si>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</si>
  <si>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</si>
  <si>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</si>
  <si>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</si>
  <si>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</si>
  <si>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</si>
  <si>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</si>
  <si>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</si>
  <si>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</si>
  <si>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</si>
  <si>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</si>
  <si>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</si>
  <si>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</si>
  <si>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</si>
  <si>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</si>
  <si>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</si>
  <si>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</si>
  <si>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n/a</t>
  </si>
  <si>
    <t>Updated: March 21st,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</si>
</sst>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_(* #,##0.0_);_(* \(#,##0.0\);_(* &quot;-&quot;??_);_(@_)"/>
    <numFmt numFmtId="167" formatCode="#0.0"/>
  </numFmts>
  <fonts count="8" x14ac:knownFonts="1"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2" fontId="0" fillId="0" borderId="0" xfId="0" applyNumberFormat="1" applyAlignment="1">
      <alignment horizontal="left" wrapText="1"/>
    </xf>
    <xf numFmtId="165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 wrapText="1"/>
    </xf>
    <xf numFmtId="3" fontId="2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0" xfId="0" applyFont="1"/>
    <xf numFmtId="165" fontId="4" fillId="0" borderId="0" xfId="0" applyNumberFormat="1" applyFont="1"/>
    <xf numFmtId="166" fontId="5" fillId="0" borderId="0" xfId="0" applyNumberFormat="1" applyFont="1"/>
    <xf numFmtId="0" fontId="4" fillId="0" borderId="0" xfId="0" applyFont="1"/>
    <xf numFmtId="167" fontId="6" fillId="0" borderId="0" xfId="0" applyNumberFormat="1" applyFont="1" applyAlignment="1">
      <alignment horizontal="right"/>
    </xf>
    <xf numFmtId="0" fontId="7" fillId="0" borderId="0" xfId="0" applyFont="1"/>
    <xf numFmtId="3" fontId="2" fillId="0" borderId="2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03210-7787-478E-8A9A-1DAC82434709}">
  <dimension ref="A1:X202"/>
  <sheetViews>
    <sheetView tabSelected="1" zoomScaleNormal="100" workbookViewId="0">
      <pane xSplit="2" ySplit="8" topLeftCell="C18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4.5" x14ac:dyDescent="0.35"/>
  <cols>
    <col min="1" max="1" width="32.7265625" bestFit="1" customWidth="1"/>
    <col min="2" max="2" width="9.453125" customWidth="1"/>
    <col min="3" max="3" width="11.453125" style="16" bestFit="1" customWidth="1"/>
    <col min="4" max="4" width="8.7265625" style="17"/>
    <col min="5" max="5" width="8.7265625" style="18"/>
    <col min="6" max="6" width="8.7265625" style="19"/>
    <col min="7" max="7" width="10.26953125" style="14" customWidth="1"/>
    <col min="8" max="8" width="8.7265625" style="20"/>
    <col min="9" max="9" width="8.7265625" style="18"/>
    <col min="10" max="11" width="8.7265625" style="19"/>
    <col min="12" max="12" width="11.453125" style="21" bestFit="1" customWidth="1"/>
    <col min="13" max="13" width="9.453125" style="21" bestFit="1" customWidth="1"/>
    <col min="14" max="14" width="8.7265625" style="22"/>
    <col min="15" max="17" width="8.7265625" style="19"/>
    <col min="18" max="18" width="12.1796875" style="15" customWidth="1"/>
    <col min="19" max="19" width="8.7265625" style="15"/>
    <col min="20" max="20" width="8.7265625" style="22"/>
    <col min="21" max="21" width="8.7265625" style="41"/>
    <col min="22" max="22" width="8.7265625" style="19"/>
  </cols>
  <sheetData>
    <row r="1" spans="1:22" s="29" customFormat="1" x14ac:dyDescent="0.35">
      <c r="A1" s="28" t="s">
        <v>0</v>
      </c>
      <c r="C1" s="30"/>
      <c r="D1" s="31"/>
      <c r="E1" s="32"/>
      <c r="G1" s="33"/>
      <c r="H1" s="34"/>
      <c r="I1" s="32"/>
      <c r="L1" s="35"/>
      <c r="M1" s="36"/>
      <c r="N1" s="7"/>
      <c r="R1" s="37"/>
      <c r="S1" s="37"/>
      <c r="T1" s="7"/>
      <c r="U1" s="38"/>
    </row>
    <row r="2" spans="1:22" s="29" customFormat="1" x14ac:dyDescent="0.35">
      <c r="A2" s="29" t="s">
        <v>1</v>
      </c>
      <c r="C2" s="30"/>
      <c r="D2" s="31"/>
      <c r="E2" s="7" t="s">
        <v>2</v>
      </c>
      <c r="G2" s="33"/>
      <c r="H2" s="34"/>
      <c r="I2" s="32"/>
      <c r="L2" s="36"/>
      <c r="M2" s="36"/>
      <c r="N2" s="7"/>
      <c r="R2" s="37"/>
      <c r="S2" s="37"/>
      <c r="T2" s="7"/>
      <c r="U2" s="38"/>
    </row>
    <row r="3" spans="1:22" s="23" customFormat="1" x14ac:dyDescent="0.35">
      <c r="A3" s="26" t="s">
        <v>1</v>
      </c>
      <c r="C3" s="1"/>
      <c r="D3" s="2"/>
      <c r="E3" s="6"/>
      <c r="G3" s="13"/>
      <c r="H3" s="4"/>
      <c r="I3" s="3"/>
      <c r="L3" s="24"/>
      <c r="M3" s="24"/>
      <c r="N3" s="6"/>
      <c r="R3" s="25"/>
      <c r="S3" s="25"/>
      <c r="T3" s="6"/>
      <c r="U3" s="39"/>
    </row>
    <row r="4" spans="1:22" s="23" customFormat="1" x14ac:dyDescent="0.35">
      <c r="A4" s="27" t="s">
        <v>34</v>
      </c>
      <c r="C4" s="1"/>
      <c r="D4" s="2"/>
      <c r="E4" s="6"/>
      <c r="G4" s="13"/>
      <c r="H4" s="4"/>
      <c r="I4" s="3"/>
      <c r="L4" s="24"/>
      <c r="M4" s="24"/>
      <c r="N4" s="6"/>
      <c r="R4" s="25"/>
      <c r="S4" s="25"/>
      <c r="T4" s="6"/>
      <c r="U4" s="39"/>
    </row>
    <row r="5" spans="1:22" s="23" customFormat="1" x14ac:dyDescent="0.35">
      <c r="A5" s="51"/>
      <c r="C5" s="1"/>
      <c r="D5" s="2"/>
      <c r="E5" s="6"/>
      <c r="G5" s="13"/>
      <c r="H5" s="4"/>
      <c r="I5" s="3"/>
      <c r="L5" s="24"/>
      <c r="M5" s="24"/>
      <c r="N5" s="6"/>
      <c r="R5" s="25"/>
      <c r="S5" s="25"/>
      <c r="T5" s="6"/>
      <c r="U5" s="39"/>
    </row>
    <row r="6" spans="1:22" s="23" customFormat="1" x14ac:dyDescent="0.35">
      <c r="A6" s="51"/>
      <c r="C6" s="1"/>
      <c r="D6" s="2"/>
      <c r="E6" s="6"/>
      <c r="G6" s="13"/>
      <c r="H6" s="4"/>
      <c r="I6" s="3"/>
      <c r="L6" s="24"/>
      <c r="M6" s="24"/>
      <c r="N6" s="6"/>
      <c r="R6" s="25"/>
      <c r="S6" s="25"/>
      <c r="T6" s="6"/>
      <c r="U6" s="39"/>
    </row>
    <row r="7" spans="1:22" s="23" customFormat="1" x14ac:dyDescent="0.35">
      <c r="B7" s="27"/>
      <c r="C7" s="49" t="s">
        <v>3</v>
      </c>
      <c r="D7" s="49"/>
      <c r="E7" s="49"/>
      <c r="F7" s="27"/>
      <c r="G7" s="49" t="s">
        <v>4</v>
      </c>
      <c r="H7" s="49"/>
      <c r="I7" s="49"/>
      <c r="J7" s="27"/>
      <c r="K7" s="27"/>
      <c r="L7" s="50" t="s">
        <v>3</v>
      </c>
      <c r="M7" s="50"/>
      <c r="N7" s="50"/>
      <c r="O7" s="50"/>
      <c r="P7" s="50"/>
      <c r="Q7" s="27"/>
      <c r="R7" s="49" t="s">
        <v>4</v>
      </c>
      <c r="S7" s="49"/>
      <c r="T7" s="49"/>
      <c r="U7" s="40"/>
      <c r="V7" s="27"/>
    </row>
    <row r="8" spans="1:22" s="5" customFormat="1" ht="72.5" x14ac:dyDescent="0.35">
      <c r="A8" s="8"/>
      <c r="B8" s="8"/>
      <c r="C8" s="9" t="s">
        <v>5</v>
      </c>
      <c r="D8" s="8" t="s">
        <v>6</v>
      </c>
      <c r="E8" s="10" t="s">
        <v>7</v>
      </c>
      <c r="F8" s="9"/>
      <c r="G8" s="12" t="s">
        <v>5</v>
      </c>
      <c r="H8" s="11" t="s">
        <v>6</v>
      </c>
      <c r="I8" s="10" t="s">
        <v>7</v>
      </c>
      <c r="J8" s="8"/>
      <c r="K8" s="8"/>
      <c r="L8" s="9" t="s">
        <v>8</v>
      </c>
      <c r="M8" s="9" t="s">
        <v>6</v>
      </c>
      <c r="N8" s="10" t="s">
        <v>7</v>
      </c>
      <c r="O8" s="8" t="s">
        <v>9</v>
      </c>
      <c r="P8" s="10" t="s">
        <v>7</v>
      </c>
      <c r="Q8" s="8"/>
      <c r="R8" s="12" t="s">
        <v>8</v>
      </c>
      <c r="S8" s="12" t="s">
        <v>6</v>
      </c>
      <c r="T8" s="10" t="s">
        <v>7</v>
      </c>
      <c r="U8" s="11" t="s">
        <v>9</v>
      </c>
      <c r="V8" s="10" t="s">
        <v>7</v>
      </c>
    </row>
    <row r="9" spans="1:22" x14ac:dyDescent="0.35">
      <c r="A9">
        <v>2009</v>
      </c>
      <c r="B9" t="s">
        <v>10</v>
      </c>
      <c r="C9" s="48">
        <v>132022</v>
      </c>
      <c r="G9" s="45">
        <v>3647.3</v>
      </c>
      <c r="L9" s="46">
        <v>134078</v>
      </c>
      <c r="R9" s="15">
        <v>3704.6</v>
      </c>
    </row>
    <row r="10" spans="1:22" x14ac:dyDescent="0.35">
      <c r="B10" t="s">
        <v>11</v>
      </c>
      <c r="C10" s="48">
        <v>131791</v>
      </c>
      <c r="G10" s="45">
        <v>3636.3</v>
      </c>
      <c r="L10" s="46">
        <v>133317</v>
      </c>
      <c r="O10" s="19">
        <f>L10-L9</f>
        <v>-761</v>
      </c>
      <c r="P10" s="22">
        <f>O10/L9*100</f>
        <v>-0.56758006533510352</v>
      </c>
      <c r="R10" s="15">
        <v>3690</v>
      </c>
      <c r="U10" s="41">
        <f>R10-R9</f>
        <v>-14.599999999999909</v>
      </c>
      <c r="V10" s="22">
        <f>U10/R9*100</f>
        <v>-0.39410462668034096</v>
      </c>
    </row>
    <row r="11" spans="1:22" x14ac:dyDescent="0.35">
      <c r="B11" t="s">
        <v>12</v>
      </c>
      <c r="C11" s="48">
        <v>131659</v>
      </c>
      <c r="G11" s="45">
        <v>3641.5</v>
      </c>
      <c r="L11" s="46">
        <v>132492</v>
      </c>
      <c r="O11" s="19">
        <f t="shared" ref="O11:O74" si="0">L11-L10</f>
        <v>-825</v>
      </c>
      <c r="P11" s="22">
        <f t="shared" ref="P11:P74" si="1">O11/L10*100</f>
        <v>-0.61882580616125482</v>
      </c>
      <c r="R11" s="15">
        <v>3672</v>
      </c>
      <c r="U11" s="41">
        <f t="shared" ref="U11:U74" si="2">R11-R10</f>
        <v>-18</v>
      </c>
      <c r="V11" s="22">
        <f t="shared" ref="V11:V74" si="3">U11/R10*100</f>
        <v>-0.48780487804878048</v>
      </c>
    </row>
    <row r="12" spans="1:22" x14ac:dyDescent="0.35">
      <c r="B12" t="s">
        <v>13</v>
      </c>
      <c r="C12" s="48">
        <v>131842</v>
      </c>
      <c r="G12" s="45">
        <v>3654</v>
      </c>
      <c r="L12" s="46">
        <v>131821</v>
      </c>
      <c r="O12" s="19">
        <f t="shared" si="0"/>
        <v>-671</v>
      </c>
      <c r="P12" s="22">
        <f t="shared" si="1"/>
        <v>-0.50644567219152858</v>
      </c>
      <c r="R12" s="15">
        <v>3653</v>
      </c>
      <c r="U12" s="41">
        <f t="shared" si="2"/>
        <v>-19</v>
      </c>
      <c r="V12" s="22">
        <f t="shared" si="3"/>
        <v>-0.51742919389978215</v>
      </c>
    </row>
    <row r="13" spans="1:22" x14ac:dyDescent="0.35">
      <c r="B13" t="s">
        <v>14</v>
      </c>
      <c r="C13" s="48">
        <v>132114</v>
      </c>
      <c r="G13" s="45">
        <v>3669.6</v>
      </c>
      <c r="L13" s="46">
        <v>131468</v>
      </c>
      <c r="O13" s="19">
        <f t="shared" si="0"/>
        <v>-353</v>
      </c>
      <c r="P13" s="22">
        <f t="shared" si="1"/>
        <v>-0.26778737833880789</v>
      </c>
      <c r="R13" s="15">
        <v>3656.2</v>
      </c>
      <c r="U13" s="41">
        <f t="shared" si="2"/>
        <v>3.1999999999998181</v>
      </c>
      <c r="V13" s="22">
        <f t="shared" si="3"/>
        <v>8.7599233506701832E-2</v>
      </c>
    </row>
    <row r="14" spans="1:22" x14ac:dyDescent="0.35">
      <c r="B14" t="s">
        <v>15</v>
      </c>
      <c r="C14" s="48">
        <v>131933</v>
      </c>
      <c r="G14" s="45">
        <v>3691</v>
      </c>
      <c r="L14" s="46">
        <v>131007</v>
      </c>
      <c r="O14" s="19">
        <f t="shared" si="0"/>
        <v>-461</v>
      </c>
      <c r="P14" s="22">
        <f t="shared" si="1"/>
        <v>-0.35065567286335836</v>
      </c>
      <c r="R14" s="15">
        <v>3651.4</v>
      </c>
      <c r="U14" s="41">
        <f t="shared" si="2"/>
        <v>-4.7999999999997272</v>
      </c>
      <c r="V14" s="22">
        <f t="shared" si="3"/>
        <v>-0.13128384661669842</v>
      </c>
    </row>
    <row r="15" spans="1:22" x14ac:dyDescent="0.35">
      <c r="B15" t="s">
        <v>16</v>
      </c>
      <c r="C15" s="48">
        <v>130337</v>
      </c>
      <c r="G15" s="45">
        <v>3658.8</v>
      </c>
      <c r="L15" s="46">
        <v>130662</v>
      </c>
      <c r="O15" s="19">
        <f t="shared" si="0"/>
        <v>-345</v>
      </c>
      <c r="P15" s="22">
        <f t="shared" si="1"/>
        <v>-0.26334470677139388</v>
      </c>
      <c r="R15" s="15">
        <v>3639.9</v>
      </c>
      <c r="U15" s="41">
        <f t="shared" si="2"/>
        <v>-11.5</v>
      </c>
      <c r="V15" s="22">
        <f t="shared" si="3"/>
        <v>-0.31494769129648897</v>
      </c>
    </row>
    <row r="16" spans="1:22" x14ac:dyDescent="0.35">
      <c r="B16" t="s">
        <v>17</v>
      </c>
      <c r="C16" s="48">
        <v>130216</v>
      </c>
      <c r="G16" s="45">
        <v>3647.9</v>
      </c>
      <c r="L16" s="46">
        <v>130472</v>
      </c>
      <c r="O16" s="19">
        <f t="shared" si="0"/>
        <v>-190</v>
      </c>
      <c r="P16" s="22">
        <f t="shared" si="1"/>
        <v>-0.14541335659947038</v>
      </c>
      <c r="R16" s="15">
        <v>3639.1</v>
      </c>
      <c r="U16" s="41">
        <f t="shared" si="2"/>
        <v>-0.8000000000001819</v>
      </c>
      <c r="V16" s="22">
        <f t="shared" si="3"/>
        <v>-2.1978625786427699E-2</v>
      </c>
    </row>
    <row r="17" spans="1:22" x14ac:dyDescent="0.35">
      <c r="B17" t="s">
        <v>18</v>
      </c>
      <c r="C17" s="48">
        <v>130571</v>
      </c>
      <c r="G17" s="45">
        <v>3632.3</v>
      </c>
      <c r="L17" s="46">
        <v>130247</v>
      </c>
      <c r="O17" s="19">
        <f t="shared" si="0"/>
        <v>-225</v>
      </c>
      <c r="P17" s="22">
        <f t="shared" si="1"/>
        <v>-0.17245079404010058</v>
      </c>
      <c r="R17" s="15">
        <v>3628.9</v>
      </c>
      <c r="U17" s="41">
        <f t="shared" si="2"/>
        <v>-10.199999999999818</v>
      </c>
      <c r="V17" s="22">
        <f t="shared" si="3"/>
        <v>-0.28028908246543977</v>
      </c>
    </row>
    <row r="18" spans="1:22" x14ac:dyDescent="0.35">
      <c r="B18" t="s">
        <v>19</v>
      </c>
      <c r="C18" s="48">
        <v>131171</v>
      </c>
      <c r="G18" s="45">
        <v>3643.3</v>
      </c>
      <c r="L18" s="46">
        <v>130062</v>
      </c>
      <c r="O18" s="19">
        <f t="shared" si="0"/>
        <v>-185</v>
      </c>
      <c r="P18" s="22">
        <f t="shared" si="1"/>
        <v>-0.1420378204488395</v>
      </c>
      <c r="R18" s="15">
        <v>3629</v>
      </c>
      <c r="U18" s="41">
        <f t="shared" si="2"/>
        <v>9.9999999999909051E-2</v>
      </c>
      <c r="V18" s="22">
        <f t="shared" si="3"/>
        <v>2.7556559839044628E-3</v>
      </c>
    </row>
    <row r="19" spans="1:22" x14ac:dyDescent="0.35">
      <c r="B19" t="s">
        <v>20</v>
      </c>
      <c r="C19" s="48">
        <v>131220</v>
      </c>
      <c r="G19" s="45">
        <v>3655</v>
      </c>
      <c r="L19" s="46">
        <v>130058</v>
      </c>
      <c r="O19" s="19">
        <f t="shared" si="0"/>
        <v>-4</v>
      </c>
      <c r="P19" s="22">
        <f t="shared" si="1"/>
        <v>-3.0754563208316033E-3</v>
      </c>
      <c r="R19" s="15">
        <v>3629</v>
      </c>
      <c r="U19" s="41">
        <f t="shared" si="2"/>
        <v>0</v>
      </c>
      <c r="V19" s="22">
        <f t="shared" si="3"/>
        <v>0</v>
      </c>
    </row>
    <row r="20" spans="1:22" x14ac:dyDescent="0.35">
      <c r="B20" t="s">
        <v>21</v>
      </c>
      <c r="C20" s="48">
        <v>130671</v>
      </c>
      <c r="G20" s="45">
        <v>3650.6</v>
      </c>
      <c r="L20" s="46">
        <v>129808</v>
      </c>
      <c r="O20" s="19">
        <f t="shared" si="0"/>
        <v>-250</v>
      </c>
      <c r="P20" s="22">
        <f t="shared" si="1"/>
        <v>-0.19222193175352534</v>
      </c>
      <c r="R20" s="15">
        <v>3624.5</v>
      </c>
      <c r="U20" s="41">
        <f t="shared" si="2"/>
        <v>-4.5</v>
      </c>
      <c r="V20" s="22">
        <f t="shared" si="3"/>
        <v>-0.12400110223201985</v>
      </c>
    </row>
    <row r="21" spans="1:22" x14ac:dyDescent="0.35">
      <c r="A21">
        <v>2010</v>
      </c>
      <c r="B21" t="s">
        <v>10</v>
      </c>
      <c r="C21" s="48">
        <v>127804</v>
      </c>
      <c r="D21" s="16">
        <f>(C21-C9)</f>
        <v>-4218</v>
      </c>
      <c r="E21" s="18">
        <f>D21/C9*100</f>
        <v>-3.1949220584448046</v>
      </c>
      <c r="G21" s="45">
        <v>3560.6</v>
      </c>
      <c r="H21" s="20">
        <f>(G21-G9)</f>
        <v>-86.700000000000273</v>
      </c>
      <c r="I21" s="18">
        <f>H21/G9*100</f>
        <v>-2.3771008691360804</v>
      </c>
      <c r="L21" s="46">
        <v>129802</v>
      </c>
      <c r="M21" s="21">
        <f t="shared" ref="M21:M84" si="4">(L21-L9)</f>
        <v>-4276</v>
      </c>
      <c r="N21" s="22">
        <f t="shared" ref="N21:N84" si="5">M21/L9*100</f>
        <v>-3.1891883828816061</v>
      </c>
      <c r="O21" s="19">
        <f t="shared" si="0"/>
        <v>-6</v>
      </c>
      <c r="P21" s="22">
        <f t="shared" si="1"/>
        <v>-4.6222112658695922E-3</v>
      </c>
      <c r="R21" s="44">
        <v>3617.6</v>
      </c>
      <c r="S21" s="15">
        <f t="shared" ref="S21:S84" si="6">(R21-R9)</f>
        <v>-87</v>
      </c>
      <c r="T21" s="22">
        <f t="shared" ref="T21:T84" si="7">S21/R9*100</f>
        <v>-2.3484316795335527</v>
      </c>
      <c r="U21" s="41">
        <f t="shared" si="2"/>
        <v>-6.9000000000000909</v>
      </c>
      <c r="V21" s="22">
        <f t="shared" si="3"/>
        <v>-0.19037108566699107</v>
      </c>
    </row>
    <row r="22" spans="1:22" x14ac:dyDescent="0.35">
      <c r="B22" t="s">
        <v>11</v>
      </c>
      <c r="C22" s="48">
        <v>128241</v>
      </c>
      <c r="D22" s="16">
        <f t="shared" ref="D22:D85" si="8">(C22-C10)</f>
        <v>-3550</v>
      </c>
      <c r="E22" s="18">
        <f t="shared" ref="E22:E85" si="9">D22/C10*100</f>
        <v>-2.6936588993178594</v>
      </c>
      <c r="G22" s="45">
        <v>3545.6</v>
      </c>
      <c r="H22" s="20">
        <f t="shared" ref="H22:H85" si="10">(G22-G10)</f>
        <v>-90.700000000000273</v>
      </c>
      <c r="I22" s="18">
        <f t="shared" ref="I22:I85" si="11">H22/G10*100</f>
        <v>-2.4942936501388848</v>
      </c>
      <c r="L22" s="46">
        <v>129705</v>
      </c>
      <c r="M22" s="21">
        <f t="shared" si="4"/>
        <v>-3612</v>
      </c>
      <c r="N22" s="22">
        <f t="shared" si="5"/>
        <v>-2.7093318931569117</v>
      </c>
      <c r="O22" s="19">
        <f t="shared" si="0"/>
        <v>-97</v>
      </c>
      <c r="P22" s="22">
        <f t="shared" si="1"/>
        <v>-7.4729202939862252E-2</v>
      </c>
      <c r="R22" s="44">
        <v>3598</v>
      </c>
      <c r="S22" s="15">
        <f t="shared" si="6"/>
        <v>-92</v>
      </c>
      <c r="T22" s="22">
        <f t="shared" si="7"/>
        <v>-2.4932249322493227</v>
      </c>
      <c r="U22" s="41">
        <f t="shared" si="2"/>
        <v>-19.599999999999909</v>
      </c>
      <c r="V22" s="22">
        <f t="shared" si="3"/>
        <v>-0.54179566563467241</v>
      </c>
    </row>
    <row r="23" spans="1:22" x14ac:dyDescent="0.35">
      <c r="B23" t="s">
        <v>12</v>
      </c>
      <c r="C23" s="48">
        <v>129073</v>
      </c>
      <c r="D23" s="16">
        <f t="shared" si="8"/>
        <v>-2586</v>
      </c>
      <c r="E23" s="18">
        <f t="shared" si="9"/>
        <v>-1.9641650020127754</v>
      </c>
      <c r="G23" s="45">
        <v>3588.1</v>
      </c>
      <c r="H23" s="20">
        <f t="shared" si="10"/>
        <v>-53.400000000000091</v>
      </c>
      <c r="I23" s="18">
        <f t="shared" si="11"/>
        <v>-1.4664286695043276</v>
      </c>
      <c r="L23" s="46">
        <v>129865</v>
      </c>
      <c r="M23" s="21">
        <f t="shared" si="4"/>
        <v>-2627</v>
      </c>
      <c r="N23" s="22">
        <f t="shared" si="5"/>
        <v>-1.9827612233191436</v>
      </c>
      <c r="O23" s="19">
        <f t="shared" si="0"/>
        <v>160</v>
      </c>
      <c r="P23" s="22">
        <f t="shared" si="1"/>
        <v>0.12335684823252765</v>
      </c>
      <c r="R23" s="44">
        <v>3617.7</v>
      </c>
      <c r="S23" s="15">
        <f t="shared" si="6"/>
        <v>-54.300000000000182</v>
      </c>
      <c r="T23" s="22">
        <f t="shared" si="7"/>
        <v>-1.4787581699346455</v>
      </c>
      <c r="U23" s="41">
        <f t="shared" si="2"/>
        <v>19.699999999999818</v>
      </c>
      <c r="V23" s="22">
        <f t="shared" si="3"/>
        <v>0.54752640355752691</v>
      </c>
    </row>
    <row r="24" spans="1:22" x14ac:dyDescent="0.35">
      <c r="B24" t="s">
        <v>13</v>
      </c>
      <c r="C24" s="48">
        <v>130195</v>
      </c>
      <c r="D24" s="16">
        <f t="shared" si="8"/>
        <v>-1647</v>
      </c>
      <c r="E24" s="18">
        <f t="shared" si="9"/>
        <v>-1.2492225542695043</v>
      </c>
      <c r="G24" s="45">
        <v>3642.9</v>
      </c>
      <c r="H24" s="20">
        <f t="shared" si="10"/>
        <v>-11.099999999999909</v>
      </c>
      <c r="I24" s="18">
        <f t="shared" si="11"/>
        <v>-0.30377668308702543</v>
      </c>
      <c r="L24" s="46">
        <v>130120</v>
      </c>
      <c r="M24" s="21">
        <f t="shared" si="4"/>
        <v>-1701</v>
      </c>
      <c r="N24" s="22">
        <f t="shared" si="5"/>
        <v>-1.2903862055362953</v>
      </c>
      <c r="O24" s="19">
        <f t="shared" si="0"/>
        <v>255</v>
      </c>
      <c r="P24" s="22">
        <f t="shared" si="1"/>
        <v>0.19635775613136719</v>
      </c>
      <c r="R24" s="44">
        <v>3639.5</v>
      </c>
      <c r="S24" s="15">
        <f t="shared" si="6"/>
        <v>-13.5</v>
      </c>
      <c r="T24" s="22">
        <f t="shared" si="7"/>
        <v>-0.36955926635641939</v>
      </c>
      <c r="U24" s="41">
        <f t="shared" si="2"/>
        <v>21.800000000000182</v>
      </c>
      <c r="V24" s="22">
        <f t="shared" si="3"/>
        <v>0.60259280758493472</v>
      </c>
    </row>
    <row r="25" spans="1:22" x14ac:dyDescent="0.35">
      <c r="B25" t="s">
        <v>14</v>
      </c>
      <c r="C25" s="48">
        <v>131311</v>
      </c>
      <c r="D25" s="16">
        <f t="shared" si="8"/>
        <v>-803</v>
      </c>
      <c r="E25" s="18">
        <f t="shared" si="9"/>
        <v>-0.60780840789015544</v>
      </c>
      <c r="G25" s="45">
        <v>3673.2</v>
      </c>
      <c r="H25" s="20">
        <f t="shared" si="10"/>
        <v>3.5999999999999091</v>
      </c>
      <c r="I25" s="18">
        <f t="shared" si="11"/>
        <v>9.8103335513404985E-2</v>
      </c>
      <c r="L25" s="46">
        <v>130643</v>
      </c>
      <c r="M25" s="21">
        <f t="shared" si="4"/>
        <v>-825</v>
      </c>
      <c r="N25" s="22">
        <f t="shared" si="5"/>
        <v>-0.62752913256457843</v>
      </c>
      <c r="O25" s="19">
        <f t="shared" si="0"/>
        <v>523</v>
      </c>
      <c r="P25" s="22">
        <f t="shared" si="1"/>
        <v>0.40193667383953274</v>
      </c>
      <c r="R25" s="44">
        <v>3659.9</v>
      </c>
      <c r="S25" s="15">
        <f t="shared" si="6"/>
        <v>3.7000000000002728</v>
      </c>
      <c r="T25" s="22">
        <f t="shared" si="7"/>
        <v>0.1011979651003849</v>
      </c>
      <c r="U25" s="41">
        <f t="shared" si="2"/>
        <v>20.400000000000091</v>
      </c>
      <c r="V25" s="22">
        <f t="shared" si="3"/>
        <v>0.56051655447177062</v>
      </c>
    </row>
    <row r="26" spans="1:22" x14ac:dyDescent="0.35">
      <c r="B26" t="s">
        <v>15</v>
      </c>
      <c r="C26" s="48">
        <v>131430</v>
      </c>
      <c r="D26" s="16">
        <f t="shared" si="8"/>
        <v>-503</v>
      </c>
      <c r="E26" s="18">
        <f t="shared" si="9"/>
        <v>-0.38125412141010967</v>
      </c>
      <c r="G26" s="45">
        <v>3697.6</v>
      </c>
      <c r="H26" s="20">
        <f t="shared" si="10"/>
        <v>6.5999999999999091</v>
      </c>
      <c r="I26" s="18">
        <f t="shared" si="11"/>
        <v>0.17881332972094038</v>
      </c>
      <c r="L26" s="46">
        <v>130509</v>
      </c>
      <c r="M26" s="21">
        <f t="shared" si="4"/>
        <v>-498</v>
      </c>
      <c r="N26" s="22">
        <f t="shared" si="5"/>
        <v>-0.38013235933957729</v>
      </c>
      <c r="O26" s="19">
        <f t="shared" si="0"/>
        <v>-134</v>
      </c>
      <c r="P26" s="22">
        <f t="shared" si="1"/>
        <v>-0.10256959806495564</v>
      </c>
      <c r="R26" s="44">
        <v>3659.9</v>
      </c>
      <c r="S26" s="15">
        <f t="shared" si="6"/>
        <v>8.5</v>
      </c>
      <c r="T26" s="22">
        <f t="shared" si="7"/>
        <v>0.23278742400175273</v>
      </c>
      <c r="U26" s="41">
        <f t="shared" si="2"/>
        <v>0</v>
      </c>
      <c r="V26" s="22">
        <f t="shared" si="3"/>
        <v>0</v>
      </c>
    </row>
    <row r="27" spans="1:22" x14ac:dyDescent="0.35">
      <c r="B27" t="s">
        <v>16</v>
      </c>
      <c r="C27" s="48">
        <v>130095</v>
      </c>
      <c r="D27" s="16">
        <f t="shared" si="8"/>
        <v>-242</v>
      </c>
      <c r="E27" s="18">
        <f t="shared" si="9"/>
        <v>-0.18567252583686905</v>
      </c>
      <c r="G27" s="45">
        <v>3678.2</v>
      </c>
      <c r="H27" s="20">
        <f t="shared" si="10"/>
        <v>19.399999999999636</v>
      </c>
      <c r="I27" s="18">
        <f t="shared" si="11"/>
        <v>0.53022849021536123</v>
      </c>
      <c r="L27" s="46">
        <v>130415</v>
      </c>
      <c r="M27" s="21">
        <f t="shared" si="4"/>
        <v>-247</v>
      </c>
      <c r="N27" s="22">
        <f t="shared" si="5"/>
        <v>-0.1890373635793115</v>
      </c>
      <c r="O27" s="19">
        <f t="shared" si="0"/>
        <v>-94</v>
      </c>
      <c r="P27" s="22">
        <f t="shared" si="1"/>
        <v>-7.2025684052440822E-2</v>
      </c>
      <c r="R27" s="44">
        <v>3662.8</v>
      </c>
      <c r="S27" s="15">
        <f t="shared" si="6"/>
        <v>22.900000000000091</v>
      </c>
      <c r="T27" s="22">
        <f t="shared" si="7"/>
        <v>0.6291381631363524</v>
      </c>
      <c r="U27" s="41">
        <f t="shared" si="2"/>
        <v>2.9000000000000909</v>
      </c>
      <c r="V27" s="22">
        <f t="shared" si="3"/>
        <v>7.9237137626713597E-2</v>
      </c>
    </row>
    <row r="28" spans="1:22" x14ac:dyDescent="0.35">
      <c r="B28" t="s">
        <v>17</v>
      </c>
      <c r="C28" s="48">
        <v>130158</v>
      </c>
      <c r="D28" s="16">
        <f t="shared" si="8"/>
        <v>-58</v>
      </c>
      <c r="E28" s="18">
        <f t="shared" si="9"/>
        <v>-4.4541377403698471E-2</v>
      </c>
      <c r="G28" s="45">
        <v>3664.8</v>
      </c>
      <c r="H28" s="20">
        <f t="shared" si="10"/>
        <v>16.900000000000091</v>
      </c>
      <c r="I28" s="18">
        <f t="shared" si="11"/>
        <v>0.463280243427728</v>
      </c>
      <c r="L28" s="46">
        <v>130416</v>
      </c>
      <c r="M28" s="21">
        <f t="shared" si="4"/>
        <v>-56</v>
      </c>
      <c r="N28" s="22">
        <f t="shared" si="5"/>
        <v>-4.292108651664725E-2</v>
      </c>
      <c r="O28" s="19">
        <f t="shared" si="0"/>
        <v>1</v>
      </c>
      <c r="P28" s="22">
        <f t="shared" si="1"/>
        <v>7.6678296208258247E-4</v>
      </c>
      <c r="R28" s="44">
        <v>3658.1</v>
      </c>
      <c r="S28" s="15">
        <f t="shared" si="6"/>
        <v>19</v>
      </c>
      <c r="T28" s="22">
        <f t="shared" si="7"/>
        <v>0.52210711439641666</v>
      </c>
      <c r="U28" s="41">
        <f t="shared" si="2"/>
        <v>-4.7000000000002728</v>
      </c>
      <c r="V28" s="22">
        <f t="shared" si="3"/>
        <v>-0.12831713443268192</v>
      </c>
    </row>
    <row r="29" spans="1:22" x14ac:dyDescent="0.35">
      <c r="B29" t="s">
        <v>18</v>
      </c>
      <c r="C29" s="48">
        <v>130650</v>
      </c>
      <c r="D29" s="16">
        <f t="shared" si="8"/>
        <v>79</v>
      </c>
      <c r="E29" s="18">
        <f t="shared" si="9"/>
        <v>6.0503480864816848E-2</v>
      </c>
      <c r="G29" s="45">
        <v>3654.3</v>
      </c>
      <c r="H29" s="20">
        <f t="shared" si="10"/>
        <v>22</v>
      </c>
      <c r="I29" s="18">
        <f t="shared" si="11"/>
        <v>0.60567684387302811</v>
      </c>
      <c r="L29" s="46">
        <v>130342</v>
      </c>
      <c r="M29" s="21">
        <f t="shared" si="4"/>
        <v>95</v>
      </c>
      <c r="N29" s="22">
        <f t="shared" si="5"/>
        <v>7.2938340230485149E-2</v>
      </c>
      <c r="O29" s="19">
        <f t="shared" si="0"/>
        <v>-74</v>
      </c>
      <c r="P29" s="22">
        <f t="shared" si="1"/>
        <v>-5.6741504109925164E-2</v>
      </c>
      <c r="R29" s="44">
        <v>3654.5</v>
      </c>
      <c r="S29" s="15">
        <f t="shared" si="6"/>
        <v>25.599999999999909</v>
      </c>
      <c r="T29" s="22">
        <f t="shared" si="7"/>
        <v>0.70544793188018151</v>
      </c>
      <c r="U29" s="41">
        <f t="shared" si="2"/>
        <v>-3.5999999999999091</v>
      </c>
      <c r="V29" s="22">
        <f t="shared" si="3"/>
        <v>-9.8411743801424492E-2</v>
      </c>
    </row>
    <row r="30" spans="1:22" x14ac:dyDescent="0.35">
      <c r="B30" t="s">
        <v>19</v>
      </c>
      <c r="C30" s="48">
        <v>131623</v>
      </c>
      <c r="D30" s="16">
        <f t="shared" si="8"/>
        <v>452</v>
      </c>
      <c r="E30" s="18">
        <f t="shared" si="9"/>
        <v>0.34458836175679075</v>
      </c>
      <c r="G30" s="45">
        <v>3677.7</v>
      </c>
      <c r="H30" s="20">
        <f t="shared" si="10"/>
        <v>34.399999999999636</v>
      </c>
      <c r="I30" s="18">
        <f t="shared" si="11"/>
        <v>0.94419894052094633</v>
      </c>
      <c r="L30" s="46">
        <v>130621</v>
      </c>
      <c r="M30" s="21">
        <f t="shared" si="4"/>
        <v>559</v>
      </c>
      <c r="N30" s="22">
        <f t="shared" si="5"/>
        <v>0.42979502083621662</v>
      </c>
      <c r="O30" s="19">
        <f t="shared" si="0"/>
        <v>279</v>
      </c>
      <c r="P30" s="22">
        <f t="shared" si="1"/>
        <v>0.21405226250939838</v>
      </c>
      <c r="R30" s="44">
        <v>3664.3</v>
      </c>
      <c r="S30" s="15">
        <f t="shared" si="6"/>
        <v>35.300000000000182</v>
      </c>
      <c r="T30" s="22">
        <f t="shared" si="7"/>
        <v>0.97271975750896056</v>
      </c>
      <c r="U30" s="41">
        <f t="shared" si="2"/>
        <v>9.8000000000001819</v>
      </c>
      <c r="V30" s="22">
        <f t="shared" si="3"/>
        <v>0.26816253933507134</v>
      </c>
    </row>
    <row r="31" spans="1:22" x14ac:dyDescent="0.35">
      <c r="B31" t="s">
        <v>20</v>
      </c>
      <c r="C31" s="48">
        <v>131931</v>
      </c>
      <c r="D31" s="16">
        <f t="shared" si="8"/>
        <v>711</v>
      </c>
      <c r="E31" s="18">
        <f t="shared" si="9"/>
        <v>0.54183813443072704</v>
      </c>
      <c r="G31" s="45">
        <v>3693</v>
      </c>
      <c r="H31" s="20">
        <f t="shared" si="10"/>
        <v>38</v>
      </c>
      <c r="I31" s="18">
        <f t="shared" si="11"/>
        <v>1.0396716826265391</v>
      </c>
      <c r="L31" s="46">
        <v>130749</v>
      </c>
      <c r="M31" s="21">
        <f t="shared" si="4"/>
        <v>691</v>
      </c>
      <c r="N31" s="22">
        <f t="shared" si="5"/>
        <v>0.53130141936674413</v>
      </c>
      <c r="O31" s="19">
        <f t="shared" si="0"/>
        <v>128</v>
      </c>
      <c r="P31" s="22">
        <f t="shared" si="1"/>
        <v>9.7993431377802961E-2</v>
      </c>
      <c r="R31" s="44">
        <v>3664.2</v>
      </c>
      <c r="S31" s="15">
        <f t="shared" si="6"/>
        <v>35.199999999999818</v>
      </c>
      <c r="T31" s="22">
        <f t="shared" si="7"/>
        <v>0.96996417745935026</v>
      </c>
      <c r="U31" s="41">
        <f t="shared" si="2"/>
        <v>-0.1000000000003638</v>
      </c>
      <c r="V31" s="22">
        <f t="shared" si="3"/>
        <v>-2.7290341948083886E-3</v>
      </c>
    </row>
    <row r="32" spans="1:22" x14ac:dyDescent="0.35">
      <c r="B32" t="s">
        <v>21</v>
      </c>
      <c r="C32" s="48">
        <v>131622</v>
      </c>
      <c r="D32" s="16">
        <f t="shared" si="8"/>
        <v>951</v>
      </c>
      <c r="E32" s="18">
        <f t="shared" si="9"/>
        <v>0.72778198682186568</v>
      </c>
      <c r="G32" s="45">
        <v>3689.9</v>
      </c>
      <c r="H32" s="20">
        <f t="shared" si="10"/>
        <v>39.300000000000182</v>
      </c>
      <c r="I32" s="18">
        <f t="shared" si="11"/>
        <v>1.0765353640497501</v>
      </c>
      <c r="L32" s="46">
        <v>130830</v>
      </c>
      <c r="M32" s="21">
        <f t="shared" si="4"/>
        <v>1022</v>
      </c>
      <c r="N32" s="22">
        <f t="shared" si="5"/>
        <v>0.78731665228645387</v>
      </c>
      <c r="O32" s="19">
        <f t="shared" si="0"/>
        <v>81</v>
      </c>
      <c r="P32" s="22">
        <f t="shared" si="1"/>
        <v>6.1950760617672032E-2</v>
      </c>
      <c r="R32" s="44">
        <v>3665.7</v>
      </c>
      <c r="S32" s="15">
        <f t="shared" si="6"/>
        <v>41.199999999999818</v>
      </c>
      <c r="T32" s="22">
        <f t="shared" si="7"/>
        <v>1.1367085115188251</v>
      </c>
      <c r="U32" s="41">
        <f t="shared" si="2"/>
        <v>1.5</v>
      </c>
      <c r="V32" s="22">
        <f t="shared" si="3"/>
        <v>4.093663009661045E-2</v>
      </c>
    </row>
    <row r="33" spans="1:22" x14ac:dyDescent="0.35">
      <c r="A33">
        <v>2011</v>
      </c>
      <c r="B33" t="s">
        <v>10</v>
      </c>
      <c r="C33" s="48">
        <v>128760</v>
      </c>
      <c r="D33" s="16">
        <f t="shared" si="8"/>
        <v>956</v>
      </c>
      <c r="E33" s="18">
        <f t="shared" si="9"/>
        <v>0.74802040624706578</v>
      </c>
      <c r="G33" s="45">
        <v>3611.7</v>
      </c>
      <c r="H33" s="20">
        <f t="shared" si="10"/>
        <v>51.099999999999909</v>
      </c>
      <c r="I33" s="18">
        <f t="shared" si="11"/>
        <v>1.4351513789810679</v>
      </c>
      <c r="L33" s="46">
        <v>130837</v>
      </c>
      <c r="M33" s="21">
        <f t="shared" si="4"/>
        <v>1035</v>
      </c>
      <c r="N33" s="22">
        <f t="shared" si="5"/>
        <v>0.79736829940987042</v>
      </c>
      <c r="O33" s="19">
        <f t="shared" si="0"/>
        <v>7</v>
      </c>
      <c r="P33" s="22">
        <f t="shared" si="1"/>
        <v>5.3504547886570357E-3</v>
      </c>
      <c r="R33" s="44">
        <v>3677.4</v>
      </c>
      <c r="S33" s="15">
        <f t="shared" si="6"/>
        <v>59.800000000000182</v>
      </c>
      <c r="T33" s="22">
        <f t="shared" si="7"/>
        <v>1.653029632905799</v>
      </c>
      <c r="U33" s="41">
        <f t="shared" si="2"/>
        <v>11.700000000000273</v>
      </c>
      <c r="V33" s="22">
        <f t="shared" si="3"/>
        <v>0.31917505524184392</v>
      </c>
    </row>
    <row r="34" spans="1:22" x14ac:dyDescent="0.35">
      <c r="B34" t="s">
        <v>11</v>
      </c>
      <c r="C34" s="48">
        <v>129575</v>
      </c>
      <c r="D34" s="16">
        <f t="shared" si="8"/>
        <v>1334</v>
      </c>
      <c r="E34" s="18">
        <f t="shared" si="9"/>
        <v>1.0402289439414851</v>
      </c>
      <c r="G34" s="45">
        <v>3629.8</v>
      </c>
      <c r="H34" s="20">
        <f t="shared" si="10"/>
        <v>84.200000000000273</v>
      </c>
      <c r="I34" s="18">
        <f t="shared" si="11"/>
        <v>2.3747743682310545</v>
      </c>
      <c r="L34" s="46">
        <v>131056</v>
      </c>
      <c r="M34" s="21">
        <f t="shared" si="4"/>
        <v>1351</v>
      </c>
      <c r="N34" s="22">
        <f t="shared" si="5"/>
        <v>1.0415943872634055</v>
      </c>
      <c r="O34" s="19">
        <f t="shared" si="0"/>
        <v>219</v>
      </c>
      <c r="P34" s="22">
        <f t="shared" si="1"/>
        <v>0.16738384401965806</v>
      </c>
      <c r="R34" s="44">
        <v>3681</v>
      </c>
      <c r="S34" s="15">
        <f t="shared" si="6"/>
        <v>83</v>
      </c>
      <c r="T34" s="22">
        <f t="shared" si="7"/>
        <v>2.3068371317398557</v>
      </c>
      <c r="U34" s="41">
        <f t="shared" si="2"/>
        <v>3.5999999999999091</v>
      </c>
      <c r="V34" s="22">
        <f t="shared" si="3"/>
        <v>9.7895252080271625E-2</v>
      </c>
    </row>
    <row r="35" spans="1:22" x14ac:dyDescent="0.35">
      <c r="B35" t="s">
        <v>12</v>
      </c>
      <c r="C35" s="48">
        <v>130482</v>
      </c>
      <c r="D35" s="16">
        <f t="shared" si="8"/>
        <v>1409</v>
      </c>
      <c r="E35" s="18">
        <f t="shared" si="9"/>
        <v>1.0916303177271776</v>
      </c>
      <c r="G35" s="45">
        <v>3656.5</v>
      </c>
      <c r="H35" s="20">
        <f t="shared" si="10"/>
        <v>68.400000000000091</v>
      </c>
      <c r="I35" s="18">
        <f t="shared" si="11"/>
        <v>1.9063013851341963</v>
      </c>
      <c r="L35" s="46">
        <v>131282</v>
      </c>
      <c r="M35" s="21">
        <f t="shared" si="4"/>
        <v>1417</v>
      </c>
      <c r="N35" s="22">
        <f t="shared" si="5"/>
        <v>1.0911330997574404</v>
      </c>
      <c r="O35" s="19">
        <f t="shared" si="0"/>
        <v>226</v>
      </c>
      <c r="P35" s="22">
        <f t="shared" si="1"/>
        <v>0.17244536686607254</v>
      </c>
      <c r="R35" s="44">
        <v>3685.5</v>
      </c>
      <c r="S35" s="15">
        <f t="shared" si="6"/>
        <v>67.800000000000182</v>
      </c>
      <c r="T35" s="22">
        <f t="shared" si="7"/>
        <v>1.8741189153329514</v>
      </c>
      <c r="U35" s="41">
        <f t="shared" si="2"/>
        <v>4.5</v>
      </c>
      <c r="V35" s="22">
        <f t="shared" si="3"/>
        <v>0.12224938875305623</v>
      </c>
    </row>
    <row r="36" spans="1:22" x14ac:dyDescent="0.35">
      <c r="B36" t="s">
        <v>13</v>
      </c>
      <c r="C36" s="48">
        <v>131698</v>
      </c>
      <c r="D36" s="16">
        <f t="shared" si="8"/>
        <v>1503</v>
      </c>
      <c r="E36" s="18">
        <f t="shared" si="9"/>
        <v>1.1544222128345942</v>
      </c>
      <c r="G36" s="45">
        <v>3692.6</v>
      </c>
      <c r="H36" s="20">
        <f t="shared" si="10"/>
        <v>49.699999999999818</v>
      </c>
      <c r="I36" s="18">
        <f t="shared" si="11"/>
        <v>1.3642976749293096</v>
      </c>
      <c r="L36" s="46">
        <v>131597</v>
      </c>
      <c r="M36" s="21">
        <f t="shared" si="4"/>
        <v>1477</v>
      </c>
      <c r="N36" s="22">
        <f t="shared" si="5"/>
        <v>1.1351060559483552</v>
      </c>
      <c r="O36" s="19">
        <f t="shared" si="0"/>
        <v>315</v>
      </c>
      <c r="P36" s="22">
        <f t="shared" si="1"/>
        <v>0.23994149997714842</v>
      </c>
      <c r="R36" s="44">
        <v>3687.6</v>
      </c>
      <c r="S36" s="15">
        <f t="shared" si="6"/>
        <v>48.099999999999909</v>
      </c>
      <c r="T36" s="22">
        <f t="shared" si="7"/>
        <v>1.3216101112790193</v>
      </c>
      <c r="U36" s="41">
        <f t="shared" si="2"/>
        <v>2.0999999999999091</v>
      </c>
      <c r="V36" s="22">
        <f t="shared" si="3"/>
        <v>5.6980056980054518E-2</v>
      </c>
    </row>
    <row r="37" spans="1:22" x14ac:dyDescent="0.35">
      <c r="B37" t="s">
        <v>14</v>
      </c>
      <c r="C37" s="48">
        <v>132381</v>
      </c>
      <c r="D37" s="16">
        <f t="shared" si="8"/>
        <v>1070</v>
      </c>
      <c r="E37" s="18">
        <f t="shared" si="9"/>
        <v>0.81485937964070032</v>
      </c>
      <c r="G37" s="45">
        <v>3697.7</v>
      </c>
      <c r="H37" s="20">
        <f t="shared" si="10"/>
        <v>24.5</v>
      </c>
      <c r="I37" s="18">
        <f t="shared" si="11"/>
        <v>0.66699335729064579</v>
      </c>
      <c r="L37" s="46">
        <v>131704</v>
      </c>
      <c r="M37" s="21">
        <f t="shared" si="4"/>
        <v>1061</v>
      </c>
      <c r="N37" s="22">
        <f t="shared" si="5"/>
        <v>0.81213689214117857</v>
      </c>
      <c r="O37" s="19">
        <f t="shared" si="0"/>
        <v>107</v>
      </c>
      <c r="P37" s="22">
        <f t="shared" si="1"/>
        <v>8.130884442654468E-2</v>
      </c>
      <c r="R37" s="44">
        <v>3683.6</v>
      </c>
      <c r="S37" s="15">
        <f t="shared" si="6"/>
        <v>23.699999999999818</v>
      </c>
      <c r="T37" s="22">
        <f t="shared" si="7"/>
        <v>0.64755867646656518</v>
      </c>
      <c r="U37" s="41">
        <f t="shared" si="2"/>
        <v>-4</v>
      </c>
      <c r="V37" s="22">
        <f t="shared" si="3"/>
        <v>-0.10847163466753444</v>
      </c>
    </row>
    <row r="38" spans="1:22" x14ac:dyDescent="0.35">
      <c r="B38" t="s">
        <v>15</v>
      </c>
      <c r="C38" s="48">
        <v>132869</v>
      </c>
      <c r="D38" s="16">
        <f t="shared" si="8"/>
        <v>1439</v>
      </c>
      <c r="E38" s="18">
        <f t="shared" si="9"/>
        <v>1.0948794034847447</v>
      </c>
      <c r="G38" s="45">
        <v>3721.7</v>
      </c>
      <c r="H38" s="20">
        <f t="shared" si="10"/>
        <v>24.099999999999909</v>
      </c>
      <c r="I38" s="18">
        <f t="shared" si="11"/>
        <v>0.65177412375594734</v>
      </c>
      <c r="L38" s="46">
        <v>131931</v>
      </c>
      <c r="M38" s="21">
        <f t="shared" si="4"/>
        <v>1422</v>
      </c>
      <c r="N38" s="22">
        <f t="shared" si="5"/>
        <v>1.0895800289635198</v>
      </c>
      <c r="O38" s="19">
        <f t="shared" si="0"/>
        <v>227</v>
      </c>
      <c r="P38" s="22">
        <f t="shared" si="1"/>
        <v>0.17235619267448216</v>
      </c>
      <c r="R38" s="44">
        <v>3683.2</v>
      </c>
      <c r="S38" s="15">
        <f t="shared" si="6"/>
        <v>23.299999999999727</v>
      </c>
      <c r="T38" s="22">
        <f t="shared" si="7"/>
        <v>0.63662941610425761</v>
      </c>
      <c r="U38" s="41">
        <f t="shared" si="2"/>
        <v>-0.40000000000009095</v>
      </c>
      <c r="V38" s="22">
        <f t="shared" si="3"/>
        <v>-1.085894233901865E-2</v>
      </c>
    </row>
    <row r="39" spans="1:22" x14ac:dyDescent="0.35">
      <c r="B39" t="s">
        <v>16</v>
      </c>
      <c r="C39" s="48">
        <v>131599</v>
      </c>
      <c r="D39" s="16">
        <f t="shared" si="8"/>
        <v>1504</v>
      </c>
      <c r="E39" s="18">
        <f t="shared" si="9"/>
        <v>1.1560782505092431</v>
      </c>
      <c r="G39" s="45">
        <v>3701.3</v>
      </c>
      <c r="H39" s="20">
        <f t="shared" si="10"/>
        <v>23.100000000000364</v>
      </c>
      <c r="I39" s="18">
        <f t="shared" si="11"/>
        <v>0.62802457723887684</v>
      </c>
      <c r="L39" s="46">
        <v>131993</v>
      </c>
      <c r="M39" s="21">
        <f t="shared" si="4"/>
        <v>1578</v>
      </c>
      <c r="N39" s="22">
        <f t="shared" si="5"/>
        <v>1.2099835141663151</v>
      </c>
      <c r="O39" s="19">
        <f t="shared" si="0"/>
        <v>62</v>
      </c>
      <c r="P39" s="22">
        <f t="shared" si="1"/>
        <v>4.6994262152185613E-2</v>
      </c>
      <c r="R39" s="44">
        <v>3691.5</v>
      </c>
      <c r="S39" s="15">
        <f t="shared" si="6"/>
        <v>28.699999999999818</v>
      </c>
      <c r="T39" s="22">
        <f t="shared" si="7"/>
        <v>0.78355356557824118</v>
      </c>
      <c r="U39" s="41">
        <f t="shared" si="2"/>
        <v>8.3000000000001819</v>
      </c>
      <c r="V39" s="22">
        <f t="shared" si="3"/>
        <v>0.22534752389227253</v>
      </c>
    </row>
    <row r="40" spans="1:22" x14ac:dyDescent="0.35">
      <c r="B40" t="s">
        <v>17</v>
      </c>
      <c r="C40" s="48">
        <v>131871</v>
      </c>
      <c r="D40" s="16">
        <f t="shared" si="8"/>
        <v>1713</v>
      </c>
      <c r="E40" s="18">
        <f t="shared" si="9"/>
        <v>1.3160927488129812</v>
      </c>
      <c r="G40" s="45">
        <v>3694.1</v>
      </c>
      <c r="H40" s="20">
        <f t="shared" si="10"/>
        <v>29.299999999999727</v>
      </c>
      <c r="I40" s="18">
        <f t="shared" si="11"/>
        <v>0.79949792621697569</v>
      </c>
      <c r="L40" s="46">
        <v>132125</v>
      </c>
      <c r="M40" s="21">
        <f t="shared" si="4"/>
        <v>1709</v>
      </c>
      <c r="N40" s="22">
        <f t="shared" si="5"/>
        <v>1.3104220341062447</v>
      </c>
      <c r="O40" s="19">
        <f t="shared" si="0"/>
        <v>132</v>
      </c>
      <c r="P40" s="22">
        <f t="shared" si="1"/>
        <v>0.10000530331153924</v>
      </c>
      <c r="R40" s="44">
        <v>3690.3</v>
      </c>
      <c r="S40" s="15">
        <f t="shared" si="6"/>
        <v>32.200000000000273</v>
      </c>
      <c r="T40" s="22">
        <f t="shared" si="7"/>
        <v>0.88023837511277092</v>
      </c>
      <c r="U40" s="41">
        <f t="shared" si="2"/>
        <v>-1.1999999999998181</v>
      </c>
      <c r="V40" s="22">
        <f t="shared" si="3"/>
        <v>-3.2507110930511118E-2</v>
      </c>
    </row>
    <row r="41" spans="1:22" x14ac:dyDescent="0.35">
      <c r="B41" t="s">
        <v>18</v>
      </c>
      <c r="C41" s="48">
        <v>132618</v>
      </c>
      <c r="D41" s="16">
        <f t="shared" si="8"/>
        <v>1968</v>
      </c>
      <c r="E41" s="18">
        <f t="shared" si="9"/>
        <v>1.5063145809414467</v>
      </c>
      <c r="G41" s="45">
        <v>3715.9</v>
      </c>
      <c r="H41" s="20">
        <f t="shared" si="10"/>
        <v>61.599999999999909</v>
      </c>
      <c r="I41" s="18">
        <f t="shared" si="11"/>
        <v>1.6856853569767098</v>
      </c>
      <c r="L41" s="46">
        <v>132344</v>
      </c>
      <c r="M41" s="21">
        <f t="shared" si="4"/>
        <v>2002</v>
      </c>
      <c r="N41" s="22">
        <f t="shared" si="5"/>
        <v>1.5359592456767581</v>
      </c>
      <c r="O41" s="19">
        <f t="shared" si="0"/>
        <v>219</v>
      </c>
      <c r="P41" s="22">
        <f t="shared" si="1"/>
        <v>0.16575212866603595</v>
      </c>
      <c r="R41" s="44">
        <v>3714.1</v>
      </c>
      <c r="S41" s="15">
        <f t="shared" si="6"/>
        <v>59.599999999999909</v>
      </c>
      <c r="T41" s="22">
        <f t="shared" si="7"/>
        <v>1.6308660555479519</v>
      </c>
      <c r="U41" s="41">
        <f t="shared" si="2"/>
        <v>23.799999999999727</v>
      </c>
      <c r="V41" s="22">
        <f t="shared" si="3"/>
        <v>0.64493401620463719</v>
      </c>
    </row>
    <row r="42" spans="1:22" x14ac:dyDescent="0.35">
      <c r="B42" t="s">
        <v>19</v>
      </c>
      <c r="C42" s="48">
        <v>133540</v>
      </c>
      <c r="D42" s="16">
        <f t="shared" si="8"/>
        <v>1917</v>
      </c>
      <c r="E42" s="18">
        <f t="shared" si="9"/>
        <v>1.456432386437021</v>
      </c>
      <c r="G42" s="45">
        <v>3723.6</v>
      </c>
      <c r="H42" s="20">
        <f t="shared" si="10"/>
        <v>45.900000000000091</v>
      </c>
      <c r="I42" s="18">
        <f t="shared" si="11"/>
        <v>1.2480626478505614</v>
      </c>
      <c r="L42" s="46">
        <v>132553</v>
      </c>
      <c r="M42" s="21">
        <f t="shared" si="4"/>
        <v>1932</v>
      </c>
      <c r="N42" s="22">
        <f t="shared" si="5"/>
        <v>1.4790883548587133</v>
      </c>
      <c r="O42" s="19">
        <f t="shared" si="0"/>
        <v>209</v>
      </c>
      <c r="P42" s="22">
        <f t="shared" si="1"/>
        <v>0.15792177960466663</v>
      </c>
      <c r="R42" s="44">
        <v>3709.5</v>
      </c>
      <c r="S42" s="15">
        <f t="shared" si="6"/>
        <v>45.199999999999818</v>
      </c>
      <c r="T42" s="22">
        <f t="shared" si="7"/>
        <v>1.2335234560488992</v>
      </c>
      <c r="U42" s="41">
        <f t="shared" si="2"/>
        <v>-4.5999999999999091</v>
      </c>
      <c r="V42" s="22">
        <f t="shared" si="3"/>
        <v>-0.12385234646347457</v>
      </c>
    </row>
    <row r="43" spans="1:22" x14ac:dyDescent="0.35">
      <c r="B43" t="s">
        <v>20</v>
      </c>
      <c r="C43" s="48">
        <v>133876</v>
      </c>
      <c r="D43" s="16">
        <f t="shared" si="8"/>
        <v>1945</v>
      </c>
      <c r="E43" s="18">
        <f t="shared" si="9"/>
        <v>1.4742554820322744</v>
      </c>
      <c r="G43" s="45">
        <v>3745</v>
      </c>
      <c r="H43" s="20">
        <f t="shared" si="10"/>
        <v>52</v>
      </c>
      <c r="I43" s="18">
        <f t="shared" si="11"/>
        <v>1.4080693203357704</v>
      </c>
      <c r="L43" s="46">
        <v>132690</v>
      </c>
      <c r="M43" s="21">
        <f t="shared" si="4"/>
        <v>1941</v>
      </c>
      <c r="N43" s="22">
        <f t="shared" si="5"/>
        <v>1.4845237822086594</v>
      </c>
      <c r="O43" s="19">
        <f t="shared" si="0"/>
        <v>137</v>
      </c>
      <c r="P43" s="22">
        <f t="shared" si="1"/>
        <v>0.10335488446130982</v>
      </c>
      <c r="R43" s="44">
        <v>3713.4</v>
      </c>
      <c r="S43" s="15">
        <f t="shared" si="6"/>
        <v>49.200000000000273</v>
      </c>
      <c r="T43" s="22">
        <f t="shared" si="7"/>
        <v>1.3427214671688301</v>
      </c>
      <c r="U43" s="41">
        <f t="shared" si="2"/>
        <v>3.9000000000000909</v>
      </c>
      <c r="V43" s="22">
        <f t="shared" si="3"/>
        <v>0.10513546300040683</v>
      </c>
    </row>
    <row r="44" spans="1:22" x14ac:dyDescent="0.35">
      <c r="B44" t="s">
        <v>21</v>
      </c>
      <c r="C44" s="48">
        <v>133702</v>
      </c>
      <c r="D44" s="16">
        <f t="shared" si="8"/>
        <v>2080</v>
      </c>
      <c r="E44" s="18">
        <f t="shared" si="9"/>
        <v>1.5802829314248379</v>
      </c>
      <c r="G44" s="45">
        <v>3734.5</v>
      </c>
      <c r="H44" s="20">
        <f t="shared" si="10"/>
        <v>44.599999999999909</v>
      </c>
      <c r="I44" s="18">
        <f t="shared" si="11"/>
        <v>1.208704842949671</v>
      </c>
      <c r="L44" s="46">
        <v>132888</v>
      </c>
      <c r="M44" s="21">
        <f t="shared" si="4"/>
        <v>2058</v>
      </c>
      <c r="N44" s="22">
        <f t="shared" si="5"/>
        <v>1.5730337078651686</v>
      </c>
      <c r="O44" s="19">
        <f t="shared" si="0"/>
        <v>198</v>
      </c>
      <c r="P44" s="22">
        <f t="shared" si="1"/>
        <v>0.14921998643454668</v>
      </c>
      <c r="R44" s="44">
        <v>3711.8</v>
      </c>
      <c r="S44" s="15">
        <f t="shared" si="6"/>
        <v>46.100000000000364</v>
      </c>
      <c r="T44" s="22">
        <f t="shared" si="7"/>
        <v>1.2576042774913487</v>
      </c>
      <c r="U44" s="41">
        <f t="shared" si="2"/>
        <v>-1.5999999999999091</v>
      </c>
      <c r="V44" s="22">
        <f t="shared" si="3"/>
        <v>-4.308719771637607E-2</v>
      </c>
    </row>
    <row r="45" spans="1:22" x14ac:dyDescent="0.35">
      <c r="A45">
        <v>2012</v>
      </c>
      <c r="B45" t="s">
        <v>10</v>
      </c>
      <c r="C45" s="48">
        <v>131095</v>
      </c>
      <c r="D45" s="16">
        <f t="shared" si="8"/>
        <v>2335</v>
      </c>
      <c r="E45" s="18">
        <f t="shared" si="9"/>
        <v>1.8134513824168994</v>
      </c>
      <c r="G45" s="45">
        <v>3659.5</v>
      </c>
      <c r="H45" s="20">
        <f t="shared" si="10"/>
        <v>47.800000000000182</v>
      </c>
      <c r="I45" s="18">
        <f t="shared" si="11"/>
        <v>1.3234764792203169</v>
      </c>
      <c r="L45" s="46">
        <v>133245</v>
      </c>
      <c r="M45" s="21">
        <f t="shared" si="4"/>
        <v>2408</v>
      </c>
      <c r="N45" s="22">
        <f t="shared" si="5"/>
        <v>1.8404579744261944</v>
      </c>
      <c r="O45" s="19">
        <f t="shared" si="0"/>
        <v>357</v>
      </c>
      <c r="P45" s="22">
        <f t="shared" si="1"/>
        <v>0.26864728192161819</v>
      </c>
      <c r="R45" s="44">
        <v>3724</v>
      </c>
      <c r="S45" s="15">
        <f t="shared" si="6"/>
        <v>46.599999999999909</v>
      </c>
      <c r="T45" s="22">
        <f t="shared" si="7"/>
        <v>1.2671996519279902</v>
      </c>
      <c r="U45" s="41">
        <f t="shared" si="2"/>
        <v>12.199999999999818</v>
      </c>
      <c r="V45" s="22">
        <f t="shared" si="3"/>
        <v>0.32868150223610693</v>
      </c>
    </row>
    <row r="46" spans="1:22" x14ac:dyDescent="0.35">
      <c r="B46" t="s">
        <v>11</v>
      </c>
      <c r="C46" s="48">
        <v>132050</v>
      </c>
      <c r="D46" s="16">
        <f t="shared" si="8"/>
        <v>2475</v>
      </c>
      <c r="E46" s="18">
        <f t="shared" si="9"/>
        <v>1.9100906810727378</v>
      </c>
      <c r="G46" s="45">
        <v>3676.6</v>
      </c>
      <c r="H46" s="20">
        <f t="shared" si="10"/>
        <v>46.799999999999727</v>
      </c>
      <c r="I46" s="18">
        <f t="shared" si="11"/>
        <v>1.2893272356603596</v>
      </c>
      <c r="L46" s="46">
        <v>133508</v>
      </c>
      <c r="M46" s="21">
        <f t="shared" si="4"/>
        <v>2452</v>
      </c>
      <c r="N46" s="22">
        <f t="shared" si="5"/>
        <v>1.8709559272372116</v>
      </c>
      <c r="O46" s="19">
        <f t="shared" si="0"/>
        <v>263</v>
      </c>
      <c r="P46" s="22">
        <f t="shared" si="1"/>
        <v>0.19738076475665128</v>
      </c>
      <c r="R46" s="44">
        <v>3727.7</v>
      </c>
      <c r="S46" s="15">
        <f t="shared" si="6"/>
        <v>46.699999999999818</v>
      </c>
      <c r="T46" s="22">
        <f t="shared" si="7"/>
        <v>1.2686769899483787</v>
      </c>
      <c r="U46" s="41">
        <f t="shared" si="2"/>
        <v>3.6999999999998181</v>
      </c>
      <c r="V46" s="22">
        <f t="shared" si="3"/>
        <v>9.9355531686353873E-2</v>
      </c>
    </row>
    <row r="47" spans="1:22" x14ac:dyDescent="0.35">
      <c r="B47" t="s">
        <v>12</v>
      </c>
      <c r="C47" s="48">
        <v>132953</v>
      </c>
      <c r="D47" s="16">
        <f t="shared" si="8"/>
        <v>2471</v>
      </c>
      <c r="E47" s="18">
        <f t="shared" si="9"/>
        <v>1.8937477966309531</v>
      </c>
      <c r="G47" s="45">
        <v>3704.1</v>
      </c>
      <c r="H47" s="20">
        <f t="shared" si="10"/>
        <v>47.599999999999909</v>
      </c>
      <c r="I47" s="18">
        <f t="shared" si="11"/>
        <v>1.3017913305073132</v>
      </c>
      <c r="L47" s="46">
        <v>133748</v>
      </c>
      <c r="M47" s="21">
        <f t="shared" si="4"/>
        <v>2466</v>
      </c>
      <c r="N47" s="22">
        <f t="shared" si="5"/>
        <v>1.8783991712496764</v>
      </c>
      <c r="O47" s="19">
        <f t="shared" si="0"/>
        <v>240</v>
      </c>
      <c r="P47" s="22">
        <f t="shared" si="1"/>
        <v>0.17976450849387304</v>
      </c>
      <c r="R47" s="44">
        <v>3733.4</v>
      </c>
      <c r="S47" s="15">
        <f t="shared" si="6"/>
        <v>47.900000000000091</v>
      </c>
      <c r="T47" s="22">
        <f t="shared" si="7"/>
        <v>1.2996879663546355</v>
      </c>
      <c r="U47" s="41">
        <f t="shared" si="2"/>
        <v>5.7000000000002728</v>
      </c>
      <c r="V47" s="22">
        <f t="shared" si="3"/>
        <v>0.15290930064115335</v>
      </c>
    </row>
    <row r="48" spans="1:22" x14ac:dyDescent="0.35">
      <c r="B48" t="s">
        <v>13</v>
      </c>
      <c r="C48" s="48">
        <v>133836</v>
      </c>
      <c r="D48" s="16">
        <f t="shared" si="8"/>
        <v>2138</v>
      </c>
      <c r="E48" s="18">
        <f t="shared" si="9"/>
        <v>1.6234111376026972</v>
      </c>
      <c r="G48" s="45">
        <v>3728.4</v>
      </c>
      <c r="H48" s="20">
        <f t="shared" si="10"/>
        <v>35.800000000000182</v>
      </c>
      <c r="I48" s="18">
        <f t="shared" si="11"/>
        <v>0.96950658072903051</v>
      </c>
      <c r="L48" s="46">
        <v>133825</v>
      </c>
      <c r="M48" s="21">
        <f t="shared" si="4"/>
        <v>2228</v>
      </c>
      <c r="N48" s="22">
        <f t="shared" si="5"/>
        <v>1.693047713853659</v>
      </c>
      <c r="O48" s="19">
        <f t="shared" si="0"/>
        <v>77</v>
      </c>
      <c r="P48" s="22">
        <f t="shared" si="1"/>
        <v>5.7570954332027399E-2</v>
      </c>
      <c r="R48" s="44">
        <v>3728</v>
      </c>
      <c r="S48" s="15">
        <f t="shared" si="6"/>
        <v>40.400000000000091</v>
      </c>
      <c r="T48" s="22">
        <f t="shared" si="7"/>
        <v>1.0955635101421004</v>
      </c>
      <c r="U48" s="41">
        <f t="shared" si="2"/>
        <v>-5.4000000000000909</v>
      </c>
      <c r="V48" s="22">
        <f t="shared" si="3"/>
        <v>-0.14464027428081885</v>
      </c>
    </row>
    <row r="49" spans="1:22" x14ac:dyDescent="0.35">
      <c r="B49" t="s">
        <v>14</v>
      </c>
      <c r="C49" s="48">
        <v>134648</v>
      </c>
      <c r="D49" s="16">
        <f t="shared" si="8"/>
        <v>2267</v>
      </c>
      <c r="E49" s="18">
        <f t="shared" si="9"/>
        <v>1.7124813983879863</v>
      </c>
      <c r="G49" s="45">
        <v>3738.8</v>
      </c>
      <c r="H49" s="20">
        <f t="shared" si="10"/>
        <v>41.100000000000364</v>
      </c>
      <c r="I49" s="18">
        <f t="shared" si="11"/>
        <v>1.1115017443275648</v>
      </c>
      <c r="L49" s="46">
        <v>133933</v>
      </c>
      <c r="M49" s="21">
        <f t="shared" si="4"/>
        <v>2229</v>
      </c>
      <c r="N49" s="22">
        <f t="shared" si="5"/>
        <v>1.6924315130899592</v>
      </c>
      <c r="O49" s="19">
        <f t="shared" si="0"/>
        <v>108</v>
      </c>
      <c r="P49" s="22">
        <f t="shared" si="1"/>
        <v>8.070240986362788E-2</v>
      </c>
      <c r="R49" s="44">
        <v>3724.5</v>
      </c>
      <c r="S49" s="15">
        <f t="shared" si="6"/>
        <v>40.900000000000091</v>
      </c>
      <c r="T49" s="22">
        <f t="shared" si="7"/>
        <v>1.1103268541644069</v>
      </c>
      <c r="U49" s="41">
        <f t="shared" si="2"/>
        <v>-3.5</v>
      </c>
      <c r="V49" s="22">
        <f t="shared" si="3"/>
        <v>-9.3884120171673816E-2</v>
      </c>
    </row>
    <row r="50" spans="1:22" x14ac:dyDescent="0.35">
      <c r="B50" t="s">
        <v>15</v>
      </c>
      <c r="C50" s="48">
        <v>134987</v>
      </c>
      <c r="D50" s="16">
        <f t="shared" si="8"/>
        <v>2118</v>
      </c>
      <c r="E50" s="18">
        <f t="shared" si="9"/>
        <v>1.5940512835951202</v>
      </c>
      <c r="G50" s="45">
        <v>3762.2</v>
      </c>
      <c r="H50" s="20">
        <f t="shared" si="10"/>
        <v>40.5</v>
      </c>
      <c r="I50" s="18">
        <f t="shared" si="11"/>
        <v>1.0882123760647016</v>
      </c>
      <c r="L50" s="46">
        <v>134012</v>
      </c>
      <c r="M50" s="21">
        <f t="shared" si="4"/>
        <v>2081</v>
      </c>
      <c r="N50" s="22">
        <f t="shared" si="5"/>
        <v>1.5773396699790041</v>
      </c>
      <c r="O50" s="19">
        <f t="shared" si="0"/>
        <v>79</v>
      </c>
      <c r="P50" s="22">
        <f t="shared" si="1"/>
        <v>5.8984716238716373E-2</v>
      </c>
      <c r="R50" s="44">
        <v>3726.8</v>
      </c>
      <c r="S50" s="15">
        <f t="shared" si="6"/>
        <v>43.600000000000364</v>
      </c>
      <c r="T50" s="22">
        <f t="shared" si="7"/>
        <v>1.1837532580364998</v>
      </c>
      <c r="U50" s="41">
        <f t="shared" si="2"/>
        <v>2.3000000000001819</v>
      </c>
      <c r="V50" s="22">
        <f t="shared" si="3"/>
        <v>6.1753255470537838E-2</v>
      </c>
    </row>
    <row r="51" spans="1:22" x14ac:dyDescent="0.35">
      <c r="B51" t="s">
        <v>16</v>
      </c>
      <c r="C51" s="48">
        <v>133778</v>
      </c>
      <c r="D51" s="16">
        <f t="shared" si="8"/>
        <v>2179</v>
      </c>
      <c r="E51" s="18">
        <f t="shared" si="9"/>
        <v>1.6557876579609265</v>
      </c>
      <c r="G51" s="45">
        <v>3724.9</v>
      </c>
      <c r="H51" s="20">
        <f t="shared" si="10"/>
        <v>23.599999999999909</v>
      </c>
      <c r="I51" s="18">
        <f t="shared" si="11"/>
        <v>0.63761381136357254</v>
      </c>
      <c r="L51" s="46">
        <v>134157</v>
      </c>
      <c r="M51" s="21">
        <f t="shared" si="4"/>
        <v>2164</v>
      </c>
      <c r="N51" s="22">
        <f t="shared" si="5"/>
        <v>1.6394808815619011</v>
      </c>
      <c r="O51" s="19">
        <f t="shared" si="0"/>
        <v>145</v>
      </c>
      <c r="P51" s="22">
        <f t="shared" si="1"/>
        <v>0.10819926573739666</v>
      </c>
      <c r="R51" s="44">
        <v>3718.5</v>
      </c>
      <c r="S51" s="15">
        <f t="shared" si="6"/>
        <v>27</v>
      </c>
      <c r="T51" s="22">
        <f t="shared" si="7"/>
        <v>0.73140999593661105</v>
      </c>
      <c r="U51" s="41">
        <f t="shared" si="2"/>
        <v>-8.3000000000001819</v>
      </c>
      <c r="V51" s="22">
        <f t="shared" si="3"/>
        <v>-0.22271117312440114</v>
      </c>
    </row>
    <row r="52" spans="1:22" x14ac:dyDescent="0.35">
      <c r="B52" t="s">
        <v>17</v>
      </c>
      <c r="C52" s="48">
        <v>134155</v>
      </c>
      <c r="D52" s="16">
        <f t="shared" si="8"/>
        <v>2284</v>
      </c>
      <c r="E52" s="18">
        <f t="shared" si="9"/>
        <v>1.7319956624276756</v>
      </c>
      <c r="G52" s="45">
        <v>3737.9</v>
      </c>
      <c r="H52" s="20">
        <f t="shared" si="10"/>
        <v>43.800000000000182</v>
      </c>
      <c r="I52" s="18">
        <f t="shared" si="11"/>
        <v>1.1856744538588611</v>
      </c>
      <c r="L52" s="46">
        <v>134338</v>
      </c>
      <c r="M52" s="21">
        <f t="shared" si="4"/>
        <v>2213</v>
      </c>
      <c r="N52" s="22">
        <f t="shared" si="5"/>
        <v>1.6749290444654685</v>
      </c>
      <c r="O52" s="19">
        <f t="shared" si="0"/>
        <v>181</v>
      </c>
      <c r="P52" s="22">
        <f t="shared" si="1"/>
        <v>0.13491655299388031</v>
      </c>
      <c r="R52" s="44">
        <v>3732.7</v>
      </c>
      <c r="S52" s="15">
        <f t="shared" si="6"/>
        <v>42.399999999999636</v>
      </c>
      <c r="T52" s="22">
        <f t="shared" si="7"/>
        <v>1.1489580792889369</v>
      </c>
      <c r="U52" s="41">
        <f t="shared" si="2"/>
        <v>14.199999999999818</v>
      </c>
      <c r="V52" s="22">
        <f t="shared" si="3"/>
        <v>0.38187441172515313</v>
      </c>
    </row>
    <row r="53" spans="1:22" x14ac:dyDescent="0.35">
      <c r="B53" t="s">
        <v>18</v>
      </c>
      <c r="C53" s="48">
        <v>134783</v>
      </c>
      <c r="D53" s="16">
        <f t="shared" si="8"/>
        <v>2165</v>
      </c>
      <c r="E53" s="18">
        <f t="shared" si="9"/>
        <v>1.6325084076068106</v>
      </c>
      <c r="G53" s="45">
        <v>3750.8</v>
      </c>
      <c r="H53" s="20">
        <f t="shared" si="10"/>
        <v>34.900000000000091</v>
      </c>
      <c r="I53" s="18">
        <f t="shared" si="11"/>
        <v>0.93920719072095837</v>
      </c>
      <c r="L53" s="46">
        <v>134517</v>
      </c>
      <c r="M53" s="21">
        <f t="shared" si="4"/>
        <v>2173</v>
      </c>
      <c r="N53" s="22">
        <f t="shared" si="5"/>
        <v>1.6419331439279452</v>
      </c>
      <c r="O53" s="19">
        <f t="shared" si="0"/>
        <v>179</v>
      </c>
      <c r="P53" s="22">
        <f t="shared" si="1"/>
        <v>0.13324599145439114</v>
      </c>
      <c r="R53" s="44">
        <v>3746.4</v>
      </c>
      <c r="S53" s="15">
        <f t="shared" si="6"/>
        <v>32.300000000000182</v>
      </c>
      <c r="T53" s="22">
        <f t="shared" si="7"/>
        <v>0.86965886755876742</v>
      </c>
      <c r="U53" s="41">
        <f t="shared" si="2"/>
        <v>13.700000000000273</v>
      </c>
      <c r="V53" s="22">
        <f t="shared" si="3"/>
        <v>0.36702654914673755</v>
      </c>
    </row>
    <row r="54" spans="1:22" x14ac:dyDescent="0.35">
      <c r="B54" t="s">
        <v>19</v>
      </c>
      <c r="C54" s="48">
        <v>135633</v>
      </c>
      <c r="D54" s="16">
        <f t="shared" si="8"/>
        <v>2093</v>
      </c>
      <c r="E54" s="18">
        <f t="shared" si="9"/>
        <v>1.5673206529878687</v>
      </c>
      <c r="G54" s="45">
        <v>3773</v>
      </c>
      <c r="H54" s="20">
        <f t="shared" si="10"/>
        <v>49.400000000000091</v>
      </c>
      <c r="I54" s="18">
        <f t="shared" si="11"/>
        <v>1.3266731120421122</v>
      </c>
      <c r="L54" s="46">
        <v>134668</v>
      </c>
      <c r="M54" s="21">
        <f t="shared" si="4"/>
        <v>2115</v>
      </c>
      <c r="N54" s="22">
        <f t="shared" si="5"/>
        <v>1.5955881798224107</v>
      </c>
      <c r="O54" s="19">
        <f t="shared" si="0"/>
        <v>151</v>
      </c>
      <c r="P54" s="22">
        <f t="shared" si="1"/>
        <v>0.11225346982165824</v>
      </c>
      <c r="R54" s="44">
        <v>3758</v>
      </c>
      <c r="S54" s="15">
        <f t="shared" si="6"/>
        <v>48.5</v>
      </c>
      <c r="T54" s="22">
        <f t="shared" si="7"/>
        <v>1.3074538347486184</v>
      </c>
      <c r="U54" s="41">
        <f t="shared" si="2"/>
        <v>11.599999999999909</v>
      </c>
      <c r="V54" s="22">
        <f t="shared" si="3"/>
        <v>0.30963057868887223</v>
      </c>
    </row>
    <row r="55" spans="1:22" x14ac:dyDescent="0.35">
      <c r="B55" t="s">
        <v>20</v>
      </c>
      <c r="C55" s="48">
        <v>136022</v>
      </c>
      <c r="D55" s="16">
        <f t="shared" si="8"/>
        <v>2146</v>
      </c>
      <c r="E55" s="18">
        <f t="shared" si="9"/>
        <v>1.6029758881352896</v>
      </c>
      <c r="G55" s="45">
        <v>3795.3</v>
      </c>
      <c r="H55" s="20">
        <f t="shared" si="10"/>
        <v>50.300000000000182</v>
      </c>
      <c r="I55" s="18">
        <f t="shared" si="11"/>
        <v>1.3431241655540769</v>
      </c>
      <c r="L55" s="46">
        <v>134825</v>
      </c>
      <c r="M55" s="21">
        <f t="shared" si="4"/>
        <v>2135</v>
      </c>
      <c r="N55" s="22">
        <f t="shared" si="5"/>
        <v>1.6090134900896829</v>
      </c>
      <c r="O55" s="19">
        <f t="shared" si="0"/>
        <v>157</v>
      </c>
      <c r="P55" s="22">
        <f t="shared" si="1"/>
        <v>0.11658300412867199</v>
      </c>
      <c r="R55" s="44">
        <v>3759</v>
      </c>
      <c r="S55" s="15">
        <f t="shared" si="6"/>
        <v>45.599999999999909</v>
      </c>
      <c r="T55" s="22">
        <f t="shared" si="7"/>
        <v>1.2279851349167854</v>
      </c>
      <c r="U55" s="41">
        <f t="shared" si="2"/>
        <v>1</v>
      </c>
      <c r="V55" s="22">
        <f t="shared" si="3"/>
        <v>2.6609898882384245E-2</v>
      </c>
    </row>
    <row r="56" spans="1:22" x14ac:dyDescent="0.35">
      <c r="B56" t="s">
        <v>21</v>
      </c>
      <c r="C56" s="48">
        <v>135945</v>
      </c>
      <c r="D56" s="16">
        <f t="shared" si="8"/>
        <v>2243</v>
      </c>
      <c r="E56" s="18">
        <f t="shared" si="9"/>
        <v>1.6776114044666497</v>
      </c>
      <c r="G56" s="45">
        <v>3788.5</v>
      </c>
      <c r="H56" s="20">
        <f t="shared" si="10"/>
        <v>54</v>
      </c>
      <c r="I56" s="18">
        <f t="shared" si="11"/>
        <v>1.4459767037086626</v>
      </c>
      <c r="L56" s="46">
        <v>135074</v>
      </c>
      <c r="M56" s="21">
        <f t="shared" si="4"/>
        <v>2186</v>
      </c>
      <c r="N56" s="22">
        <f t="shared" si="5"/>
        <v>1.6449942808982001</v>
      </c>
      <c r="O56" s="19">
        <f t="shared" si="0"/>
        <v>249</v>
      </c>
      <c r="P56" s="22">
        <f t="shared" si="1"/>
        <v>0.18468384943445207</v>
      </c>
      <c r="R56" s="44">
        <v>3761</v>
      </c>
      <c r="S56" s="15">
        <f t="shared" si="6"/>
        <v>49.199999999999818</v>
      </c>
      <c r="T56" s="22">
        <f t="shared" si="7"/>
        <v>1.3255024516407083</v>
      </c>
      <c r="U56" s="41">
        <f t="shared" si="2"/>
        <v>2</v>
      </c>
      <c r="V56" s="22">
        <f t="shared" si="3"/>
        <v>5.3205639797818574E-2</v>
      </c>
    </row>
    <row r="57" spans="1:22" x14ac:dyDescent="0.35">
      <c r="A57">
        <v>2013</v>
      </c>
      <c r="B57" t="s">
        <v>10</v>
      </c>
      <c r="C57" s="48">
        <v>133062</v>
      </c>
      <c r="D57" s="16">
        <f t="shared" si="8"/>
        <v>1967</v>
      </c>
      <c r="E57" s="18">
        <f t="shared" si="9"/>
        <v>1.500438613219421</v>
      </c>
      <c r="G57" s="45">
        <v>3700.9</v>
      </c>
      <c r="H57" s="20">
        <f t="shared" si="10"/>
        <v>41.400000000000091</v>
      </c>
      <c r="I57" s="18">
        <f t="shared" si="11"/>
        <v>1.1313020904495175</v>
      </c>
      <c r="L57" s="46">
        <v>135257</v>
      </c>
      <c r="M57" s="21">
        <f t="shared" si="4"/>
        <v>2012</v>
      </c>
      <c r="N57" s="22">
        <f t="shared" si="5"/>
        <v>1.5100003752486022</v>
      </c>
      <c r="O57" s="19">
        <f t="shared" si="0"/>
        <v>183</v>
      </c>
      <c r="P57" s="22">
        <f t="shared" si="1"/>
        <v>0.13548129173638154</v>
      </c>
      <c r="R57" s="44">
        <v>3764.2</v>
      </c>
      <c r="S57" s="15">
        <f t="shared" si="6"/>
        <v>40.199999999999818</v>
      </c>
      <c r="T57" s="22">
        <f t="shared" si="7"/>
        <v>1.0794844253490821</v>
      </c>
      <c r="U57" s="41">
        <f t="shared" si="2"/>
        <v>3.1999999999998181</v>
      </c>
      <c r="V57" s="22">
        <f t="shared" si="3"/>
        <v>8.5083754320654556E-2</v>
      </c>
    </row>
    <row r="58" spans="1:22" x14ac:dyDescent="0.35">
      <c r="B58" t="s">
        <v>11</v>
      </c>
      <c r="C58" s="48">
        <v>134102</v>
      </c>
      <c r="D58" s="16">
        <f t="shared" si="8"/>
        <v>2052</v>
      </c>
      <c r="E58" s="18">
        <f t="shared" si="9"/>
        <v>1.553956834532374</v>
      </c>
      <c r="G58" s="45">
        <v>3720</v>
      </c>
      <c r="H58" s="20">
        <f t="shared" si="10"/>
        <v>43.400000000000091</v>
      </c>
      <c r="I58" s="18">
        <f t="shared" si="11"/>
        <v>1.1804384485666131</v>
      </c>
      <c r="L58" s="46">
        <v>135545</v>
      </c>
      <c r="M58" s="21">
        <f t="shared" si="4"/>
        <v>2037</v>
      </c>
      <c r="N58" s="22">
        <f t="shared" si="5"/>
        <v>1.5257512658417471</v>
      </c>
      <c r="O58" s="19">
        <f t="shared" si="0"/>
        <v>288</v>
      </c>
      <c r="P58" s="22">
        <f t="shared" si="1"/>
        <v>0.2129279815462416</v>
      </c>
      <c r="R58" s="44">
        <v>3769.6</v>
      </c>
      <c r="S58" s="15">
        <f t="shared" si="6"/>
        <v>41.900000000000091</v>
      </c>
      <c r="T58" s="22">
        <f t="shared" si="7"/>
        <v>1.1240174906779004</v>
      </c>
      <c r="U58" s="41">
        <f t="shared" si="2"/>
        <v>5.4000000000000909</v>
      </c>
      <c r="V58" s="22">
        <f t="shared" si="3"/>
        <v>0.14345677700441239</v>
      </c>
    </row>
    <row r="59" spans="1:22" x14ac:dyDescent="0.35">
      <c r="B59" t="s">
        <v>12</v>
      </c>
      <c r="C59" s="48">
        <v>134901</v>
      </c>
      <c r="D59" s="16">
        <f t="shared" si="8"/>
        <v>1948</v>
      </c>
      <c r="E59" s="18">
        <f t="shared" si="9"/>
        <v>1.4651794243078382</v>
      </c>
      <c r="G59" s="45">
        <v>3741.2</v>
      </c>
      <c r="H59" s="20">
        <f t="shared" si="10"/>
        <v>37.099999999999909</v>
      </c>
      <c r="I59" s="18">
        <f t="shared" si="11"/>
        <v>1.0015928295672338</v>
      </c>
      <c r="L59" s="46">
        <v>135689</v>
      </c>
      <c r="M59" s="21">
        <f t="shared" si="4"/>
        <v>1941</v>
      </c>
      <c r="N59" s="22">
        <f t="shared" si="5"/>
        <v>1.4512366540060411</v>
      </c>
      <c r="O59" s="19">
        <f t="shared" si="0"/>
        <v>144</v>
      </c>
      <c r="P59" s="22">
        <f t="shared" si="1"/>
        <v>0.10623778081080085</v>
      </c>
      <c r="R59" s="44">
        <v>3770.1</v>
      </c>
      <c r="S59" s="15">
        <f t="shared" si="6"/>
        <v>36.699999999999818</v>
      </c>
      <c r="T59" s="22">
        <f t="shared" si="7"/>
        <v>0.98301816038998813</v>
      </c>
      <c r="U59" s="41">
        <f t="shared" si="2"/>
        <v>0.5</v>
      </c>
      <c r="V59" s="22">
        <f t="shared" si="3"/>
        <v>1.3264006791171477E-2</v>
      </c>
    </row>
    <row r="60" spans="1:22" x14ac:dyDescent="0.35">
      <c r="B60" t="s">
        <v>13</v>
      </c>
      <c r="C60" s="48">
        <v>135906</v>
      </c>
      <c r="D60" s="16">
        <f t="shared" si="8"/>
        <v>2070</v>
      </c>
      <c r="E60" s="18">
        <f t="shared" si="9"/>
        <v>1.5466690576526494</v>
      </c>
      <c r="G60" s="45">
        <v>3764.1</v>
      </c>
      <c r="H60" s="20">
        <f t="shared" si="10"/>
        <v>35.699999999999818</v>
      </c>
      <c r="I60" s="18">
        <f t="shared" si="11"/>
        <v>0.95751528805921615</v>
      </c>
      <c r="L60" s="46">
        <v>135873</v>
      </c>
      <c r="M60" s="21">
        <f t="shared" si="4"/>
        <v>2048</v>
      </c>
      <c r="N60" s="22">
        <f t="shared" si="5"/>
        <v>1.5303568092658322</v>
      </c>
      <c r="O60" s="19">
        <f t="shared" si="0"/>
        <v>184</v>
      </c>
      <c r="P60" s="22">
        <f t="shared" si="1"/>
        <v>0.1356042125743428</v>
      </c>
      <c r="R60" s="44">
        <v>3761.7</v>
      </c>
      <c r="S60" s="15">
        <f t="shared" si="6"/>
        <v>33.699999999999818</v>
      </c>
      <c r="T60" s="22">
        <f t="shared" si="7"/>
        <v>0.90396995708154015</v>
      </c>
      <c r="U60" s="41">
        <f t="shared" si="2"/>
        <v>-8.4000000000000909</v>
      </c>
      <c r="V60" s="22">
        <f t="shared" si="3"/>
        <v>-0.2228057611203971</v>
      </c>
    </row>
    <row r="61" spans="1:22" x14ac:dyDescent="0.35">
      <c r="B61" t="s">
        <v>14</v>
      </c>
      <c r="C61" s="48">
        <v>136797</v>
      </c>
      <c r="D61" s="16">
        <f t="shared" si="8"/>
        <v>2149</v>
      </c>
      <c r="E61" s="18">
        <f t="shared" si="9"/>
        <v>1.596013308775474</v>
      </c>
      <c r="G61" s="45">
        <v>3770.2</v>
      </c>
      <c r="H61" s="20">
        <f t="shared" si="10"/>
        <v>31.399999999999636</v>
      </c>
      <c r="I61" s="18">
        <f t="shared" si="11"/>
        <v>0.83984166042579533</v>
      </c>
      <c r="L61" s="46">
        <v>136095</v>
      </c>
      <c r="M61" s="21">
        <f t="shared" si="4"/>
        <v>2162</v>
      </c>
      <c r="N61" s="22">
        <f t="shared" si="5"/>
        <v>1.614239955798795</v>
      </c>
      <c r="O61" s="19">
        <f t="shared" si="0"/>
        <v>222</v>
      </c>
      <c r="P61" s="22">
        <f t="shared" si="1"/>
        <v>0.16338786955465764</v>
      </c>
      <c r="R61" s="44">
        <v>3756.2</v>
      </c>
      <c r="S61" s="15">
        <f t="shared" si="6"/>
        <v>31.699999999999818</v>
      </c>
      <c r="T61" s="22">
        <f t="shared" si="7"/>
        <v>0.85112095583299274</v>
      </c>
      <c r="U61" s="41">
        <f t="shared" si="2"/>
        <v>-5.5</v>
      </c>
      <c r="V61" s="22">
        <f t="shared" si="3"/>
        <v>-0.14621048993805991</v>
      </c>
    </row>
    <row r="62" spans="1:22" x14ac:dyDescent="0.35">
      <c r="B62" t="s">
        <v>15</v>
      </c>
      <c r="C62" s="48">
        <v>137208</v>
      </c>
      <c r="D62" s="16">
        <f t="shared" si="8"/>
        <v>2221</v>
      </c>
      <c r="E62" s="18">
        <f t="shared" si="9"/>
        <v>1.6453436256824729</v>
      </c>
      <c r="G62" s="45">
        <v>3788.9</v>
      </c>
      <c r="H62" s="20">
        <f t="shared" si="10"/>
        <v>26.700000000000273</v>
      </c>
      <c r="I62" s="18">
        <f t="shared" si="11"/>
        <v>0.70969113816384766</v>
      </c>
      <c r="L62" s="46">
        <v>136279</v>
      </c>
      <c r="M62" s="21">
        <f t="shared" si="4"/>
        <v>2267</v>
      </c>
      <c r="N62" s="22">
        <f t="shared" si="5"/>
        <v>1.6916395546667462</v>
      </c>
      <c r="O62" s="19">
        <f t="shared" si="0"/>
        <v>184</v>
      </c>
      <c r="P62" s="22">
        <f t="shared" si="1"/>
        <v>0.1351996766964253</v>
      </c>
      <c r="R62" s="44">
        <v>3757.3</v>
      </c>
      <c r="S62" s="15">
        <f t="shared" si="6"/>
        <v>30.5</v>
      </c>
      <c r="T62" s="22">
        <f t="shared" si="7"/>
        <v>0.81839647955350425</v>
      </c>
      <c r="U62" s="41">
        <f t="shared" si="2"/>
        <v>1.1000000000003638</v>
      </c>
      <c r="V62" s="22">
        <f t="shared" si="3"/>
        <v>2.9284915606207444E-2</v>
      </c>
    </row>
    <row r="63" spans="1:22" x14ac:dyDescent="0.35">
      <c r="B63" t="s">
        <v>16</v>
      </c>
      <c r="C63" s="48">
        <v>136034</v>
      </c>
      <c r="D63" s="16">
        <f t="shared" si="8"/>
        <v>2256</v>
      </c>
      <c r="E63" s="18">
        <f t="shared" si="9"/>
        <v>1.6863759362525976</v>
      </c>
      <c r="G63" s="45">
        <v>3761.9</v>
      </c>
      <c r="H63" s="20">
        <f t="shared" si="10"/>
        <v>37</v>
      </c>
      <c r="I63" s="18">
        <f t="shared" si="11"/>
        <v>0.9933152567854171</v>
      </c>
      <c r="L63" s="46">
        <v>136391</v>
      </c>
      <c r="M63" s="21">
        <f t="shared" si="4"/>
        <v>2234</v>
      </c>
      <c r="N63" s="22">
        <f t="shared" si="5"/>
        <v>1.6652131457918706</v>
      </c>
      <c r="O63" s="19">
        <f t="shared" si="0"/>
        <v>112</v>
      </c>
      <c r="P63" s="22">
        <f t="shared" si="1"/>
        <v>8.218434241519236E-2</v>
      </c>
      <c r="R63" s="44">
        <v>3757.4</v>
      </c>
      <c r="S63" s="15">
        <f t="shared" si="6"/>
        <v>38.900000000000091</v>
      </c>
      <c r="T63" s="22">
        <f t="shared" si="7"/>
        <v>1.0461207476132874</v>
      </c>
      <c r="U63" s="41">
        <f t="shared" si="2"/>
        <v>9.9999999999909051E-2</v>
      </c>
      <c r="V63" s="22">
        <f t="shared" si="3"/>
        <v>2.6614856412825443E-3</v>
      </c>
    </row>
    <row r="64" spans="1:22" x14ac:dyDescent="0.35">
      <c r="B64" t="s">
        <v>17</v>
      </c>
      <c r="C64" s="48">
        <v>136471</v>
      </c>
      <c r="D64" s="16">
        <f t="shared" si="8"/>
        <v>2316</v>
      </c>
      <c r="E64" s="18">
        <f t="shared" si="9"/>
        <v>1.7263612984980061</v>
      </c>
      <c r="G64" s="45">
        <v>3765.7</v>
      </c>
      <c r="H64" s="20">
        <f t="shared" si="10"/>
        <v>27.799999999999727</v>
      </c>
      <c r="I64" s="18">
        <f t="shared" si="11"/>
        <v>0.74373311217527827</v>
      </c>
      <c r="L64" s="46">
        <v>136646</v>
      </c>
      <c r="M64" s="21">
        <f t="shared" si="4"/>
        <v>2308</v>
      </c>
      <c r="N64" s="22">
        <f t="shared" si="5"/>
        <v>1.7180544596465632</v>
      </c>
      <c r="O64" s="19">
        <f t="shared" si="0"/>
        <v>255</v>
      </c>
      <c r="P64" s="22">
        <f t="shared" si="1"/>
        <v>0.18696248286177239</v>
      </c>
      <c r="R64" s="44">
        <v>3761.5</v>
      </c>
      <c r="S64" s="15">
        <f t="shared" si="6"/>
        <v>28.800000000000182</v>
      </c>
      <c r="T64" s="22">
        <f t="shared" si="7"/>
        <v>0.77155946097999262</v>
      </c>
      <c r="U64" s="41">
        <f t="shared" si="2"/>
        <v>4.0999999999999091</v>
      </c>
      <c r="V64" s="22">
        <f t="shared" si="3"/>
        <v>0.10911800713258926</v>
      </c>
    </row>
    <row r="65" spans="1:22" x14ac:dyDescent="0.35">
      <c r="B65" t="s">
        <v>18</v>
      </c>
      <c r="C65" s="48">
        <v>137077</v>
      </c>
      <c r="D65" s="16">
        <f t="shared" si="8"/>
        <v>2294</v>
      </c>
      <c r="E65" s="18">
        <f t="shared" si="9"/>
        <v>1.7019950587240231</v>
      </c>
      <c r="G65" s="45">
        <v>3771</v>
      </c>
      <c r="H65" s="20">
        <f t="shared" si="10"/>
        <v>20.199999999999818</v>
      </c>
      <c r="I65" s="18">
        <f t="shared" si="11"/>
        <v>0.53855177562119594</v>
      </c>
      <c r="L65" s="46">
        <v>136821</v>
      </c>
      <c r="M65" s="21">
        <f t="shared" si="4"/>
        <v>2304</v>
      </c>
      <c r="N65" s="22">
        <f t="shared" si="5"/>
        <v>1.7127946653582817</v>
      </c>
      <c r="O65" s="19">
        <f t="shared" si="0"/>
        <v>175</v>
      </c>
      <c r="P65" s="22">
        <f t="shared" si="1"/>
        <v>0.12806814689050539</v>
      </c>
      <c r="R65" s="44">
        <v>3765.8</v>
      </c>
      <c r="S65" s="15">
        <f t="shared" si="6"/>
        <v>19.400000000000091</v>
      </c>
      <c r="T65" s="22">
        <f t="shared" si="7"/>
        <v>0.51783045056587895</v>
      </c>
      <c r="U65" s="41">
        <f t="shared" si="2"/>
        <v>4.3000000000001819</v>
      </c>
      <c r="V65" s="22">
        <f t="shared" si="3"/>
        <v>0.11431609730161324</v>
      </c>
    </row>
    <row r="66" spans="1:22" x14ac:dyDescent="0.35">
      <c r="B66" t="s">
        <v>19</v>
      </c>
      <c r="C66" s="48">
        <v>138002</v>
      </c>
      <c r="D66" s="16">
        <f t="shared" si="8"/>
        <v>2369</v>
      </c>
      <c r="E66" s="18">
        <f t="shared" si="9"/>
        <v>1.7466250838660207</v>
      </c>
      <c r="G66" s="45">
        <v>3777</v>
      </c>
      <c r="H66" s="20">
        <f t="shared" si="10"/>
        <v>4</v>
      </c>
      <c r="I66" s="18">
        <f t="shared" si="11"/>
        <v>0.10601643254704478</v>
      </c>
      <c r="L66" s="46">
        <v>137041</v>
      </c>
      <c r="M66" s="21">
        <f t="shared" si="4"/>
        <v>2373</v>
      </c>
      <c r="N66" s="22">
        <f t="shared" si="5"/>
        <v>1.7621112662250871</v>
      </c>
      <c r="O66" s="19">
        <f t="shared" si="0"/>
        <v>220</v>
      </c>
      <c r="P66" s="22">
        <f t="shared" si="1"/>
        <v>0.16079403015618948</v>
      </c>
      <c r="R66" s="44">
        <v>3761.6</v>
      </c>
      <c r="S66" s="15">
        <f t="shared" si="6"/>
        <v>3.5999999999999091</v>
      </c>
      <c r="T66" s="22">
        <f t="shared" si="7"/>
        <v>9.5795635976580862E-2</v>
      </c>
      <c r="U66" s="41">
        <f t="shared" si="2"/>
        <v>-4.2000000000002728</v>
      </c>
      <c r="V66" s="22">
        <f t="shared" si="3"/>
        <v>-0.11153008656859824</v>
      </c>
    </row>
    <row r="67" spans="1:22" x14ac:dyDescent="0.35">
      <c r="B67" t="s">
        <v>20</v>
      </c>
      <c r="C67" s="48">
        <v>138525</v>
      </c>
      <c r="D67" s="16">
        <f t="shared" si="8"/>
        <v>2503</v>
      </c>
      <c r="E67" s="18">
        <f t="shared" si="9"/>
        <v>1.8401435061975269</v>
      </c>
      <c r="G67" s="45">
        <v>3806.4</v>
      </c>
      <c r="H67" s="20">
        <f t="shared" si="10"/>
        <v>11.099999999999909</v>
      </c>
      <c r="I67" s="18">
        <f t="shared" si="11"/>
        <v>0.29246699865623033</v>
      </c>
      <c r="L67" s="46">
        <v>137316</v>
      </c>
      <c r="M67" s="21">
        <f t="shared" si="4"/>
        <v>2491</v>
      </c>
      <c r="N67" s="22">
        <f t="shared" si="5"/>
        <v>1.8475801965510847</v>
      </c>
      <c r="O67" s="19">
        <f t="shared" si="0"/>
        <v>275</v>
      </c>
      <c r="P67" s="22">
        <f t="shared" si="1"/>
        <v>0.20066987251990279</v>
      </c>
      <c r="R67" s="44">
        <v>3768.6</v>
      </c>
      <c r="S67" s="15">
        <f t="shared" si="6"/>
        <v>9.5999999999999091</v>
      </c>
      <c r="T67" s="22">
        <f t="shared" si="7"/>
        <v>0.25538707102952674</v>
      </c>
      <c r="U67" s="41">
        <f t="shared" si="2"/>
        <v>7</v>
      </c>
      <c r="V67" s="22">
        <f t="shared" si="3"/>
        <v>0.18609102509570397</v>
      </c>
    </row>
    <row r="68" spans="1:22" x14ac:dyDescent="0.35">
      <c r="B68" t="s">
        <v>21</v>
      </c>
      <c r="C68" s="48">
        <v>138275</v>
      </c>
      <c r="D68" s="16">
        <f t="shared" si="8"/>
        <v>2330</v>
      </c>
      <c r="E68" s="18">
        <f t="shared" si="9"/>
        <v>1.7139284269373642</v>
      </c>
      <c r="G68" s="45">
        <v>3790.3</v>
      </c>
      <c r="H68" s="20">
        <f t="shared" si="10"/>
        <v>1.8000000000001819</v>
      </c>
      <c r="I68" s="18">
        <f t="shared" si="11"/>
        <v>4.7512207997893151E-2</v>
      </c>
      <c r="L68" s="46">
        <v>137373</v>
      </c>
      <c r="M68" s="21">
        <f t="shared" si="4"/>
        <v>2299</v>
      </c>
      <c r="N68" s="22">
        <f t="shared" si="5"/>
        <v>1.7020299983712632</v>
      </c>
      <c r="O68" s="19">
        <f t="shared" si="0"/>
        <v>57</v>
      </c>
      <c r="P68" s="22">
        <f t="shared" si="1"/>
        <v>4.1510093506947475E-2</v>
      </c>
      <c r="R68" s="44">
        <v>3763.8</v>
      </c>
      <c r="S68" s="15">
        <f t="shared" si="6"/>
        <v>2.8000000000001819</v>
      </c>
      <c r="T68" s="22">
        <f t="shared" si="7"/>
        <v>7.4448285030581818E-2</v>
      </c>
      <c r="U68" s="41">
        <f t="shared" si="2"/>
        <v>-4.7999999999997272</v>
      </c>
      <c r="V68" s="22">
        <f t="shared" si="3"/>
        <v>-0.12736825346281716</v>
      </c>
    </row>
    <row r="69" spans="1:22" x14ac:dyDescent="0.35">
      <c r="A69">
        <v>2014</v>
      </c>
      <c r="B69" t="s">
        <v>10</v>
      </c>
      <c r="C69" s="48">
        <v>135471</v>
      </c>
      <c r="D69" s="16">
        <f t="shared" si="8"/>
        <v>2409</v>
      </c>
      <c r="E69" s="18">
        <f t="shared" si="9"/>
        <v>1.8104342336655093</v>
      </c>
      <c r="G69" s="45">
        <v>3710.5</v>
      </c>
      <c r="H69" s="20">
        <f t="shared" si="10"/>
        <v>9.5999999999999091</v>
      </c>
      <c r="I69" s="18">
        <f t="shared" si="11"/>
        <v>0.25939636304682401</v>
      </c>
      <c r="L69" s="46">
        <v>137561</v>
      </c>
      <c r="M69" s="21">
        <f t="shared" si="4"/>
        <v>2304</v>
      </c>
      <c r="N69" s="22">
        <f t="shared" si="5"/>
        <v>1.7034238523699328</v>
      </c>
      <c r="O69" s="19">
        <f t="shared" si="0"/>
        <v>188</v>
      </c>
      <c r="P69" s="22">
        <f t="shared" si="1"/>
        <v>0.13685367575870078</v>
      </c>
      <c r="R69" s="44">
        <v>3763.9</v>
      </c>
      <c r="S69" s="15">
        <f t="shared" si="6"/>
        <v>-0.29999999999972715</v>
      </c>
      <c r="T69" s="22">
        <f t="shared" si="7"/>
        <v>-7.9698209446821943E-3</v>
      </c>
      <c r="U69" s="41">
        <f t="shared" si="2"/>
        <v>9.9999999999909051E-2</v>
      </c>
      <c r="V69" s="22">
        <f t="shared" si="3"/>
        <v>2.6568893139887625E-3</v>
      </c>
    </row>
    <row r="70" spans="1:22" x14ac:dyDescent="0.35">
      <c r="B70" t="s">
        <v>11</v>
      </c>
      <c r="C70" s="48">
        <v>136212</v>
      </c>
      <c r="D70" s="16">
        <f t="shared" si="8"/>
        <v>2110</v>
      </c>
      <c r="E70" s="18">
        <f t="shared" si="9"/>
        <v>1.5734291807728444</v>
      </c>
      <c r="G70" s="45">
        <v>3710.8</v>
      </c>
      <c r="H70" s="20">
        <f t="shared" si="10"/>
        <v>-9.1999999999998181</v>
      </c>
      <c r="I70" s="18">
        <f t="shared" si="11"/>
        <v>-0.24731182795698436</v>
      </c>
      <c r="L70" s="46">
        <v>137712</v>
      </c>
      <c r="M70" s="21">
        <f t="shared" si="4"/>
        <v>2167</v>
      </c>
      <c r="N70" s="22">
        <f t="shared" si="5"/>
        <v>1.5987310487292046</v>
      </c>
      <c r="O70" s="19">
        <f t="shared" si="0"/>
        <v>151</v>
      </c>
      <c r="P70" s="22">
        <f t="shared" si="1"/>
        <v>0.10976948408342481</v>
      </c>
      <c r="R70" s="44">
        <v>3759.1</v>
      </c>
      <c r="S70" s="15">
        <f t="shared" si="6"/>
        <v>-10.5</v>
      </c>
      <c r="T70" s="22">
        <f t="shared" si="7"/>
        <v>-0.27854414261460103</v>
      </c>
      <c r="U70" s="41">
        <f t="shared" si="2"/>
        <v>-4.8000000000001819</v>
      </c>
      <c r="V70" s="22">
        <f t="shared" si="3"/>
        <v>-0.12752729881240685</v>
      </c>
    </row>
    <row r="71" spans="1:22" x14ac:dyDescent="0.35">
      <c r="B71" t="s">
        <v>12</v>
      </c>
      <c r="C71" s="48">
        <v>137169</v>
      </c>
      <c r="D71" s="16">
        <f t="shared" si="8"/>
        <v>2268</v>
      </c>
      <c r="E71" s="18">
        <f t="shared" si="9"/>
        <v>1.6812329041296952</v>
      </c>
      <c r="G71" s="45">
        <v>3736.9</v>
      </c>
      <c r="H71" s="20">
        <f t="shared" si="10"/>
        <v>-4.2999999999997272</v>
      </c>
      <c r="I71" s="18">
        <f t="shared" si="11"/>
        <v>-0.11493638404789178</v>
      </c>
      <c r="L71" s="46">
        <v>137985</v>
      </c>
      <c r="M71" s="21">
        <f t="shared" si="4"/>
        <v>2296</v>
      </c>
      <c r="N71" s="22">
        <f t="shared" si="5"/>
        <v>1.6921047395146254</v>
      </c>
      <c r="O71" s="19">
        <f t="shared" si="0"/>
        <v>273</v>
      </c>
      <c r="P71" s="22">
        <f t="shared" si="1"/>
        <v>0.19823980481003833</v>
      </c>
      <c r="R71" s="44">
        <v>3764.7</v>
      </c>
      <c r="S71" s="15">
        <f t="shared" si="6"/>
        <v>-5.4000000000000909</v>
      </c>
      <c r="T71" s="22">
        <f t="shared" si="7"/>
        <v>-0.14323227500597041</v>
      </c>
      <c r="U71" s="41">
        <f t="shared" si="2"/>
        <v>5.5999999999999091</v>
      </c>
      <c r="V71" s="22">
        <f t="shared" si="3"/>
        <v>0.14897182836316961</v>
      </c>
    </row>
    <row r="72" spans="1:22" x14ac:dyDescent="0.35">
      <c r="B72" t="s">
        <v>13</v>
      </c>
      <c r="C72" s="48">
        <v>138308</v>
      </c>
      <c r="D72" s="16">
        <f t="shared" si="8"/>
        <v>2402</v>
      </c>
      <c r="E72" s="18">
        <f t="shared" si="9"/>
        <v>1.7673980545376951</v>
      </c>
      <c r="G72" s="45">
        <v>3783.8</v>
      </c>
      <c r="H72" s="20">
        <f t="shared" si="10"/>
        <v>19.700000000000273</v>
      </c>
      <c r="I72" s="18">
        <f t="shared" si="11"/>
        <v>0.52336547913180498</v>
      </c>
      <c r="L72" s="46">
        <v>138297</v>
      </c>
      <c r="M72" s="21">
        <f t="shared" si="4"/>
        <v>2424</v>
      </c>
      <c r="N72" s="22">
        <f t="shared" si="5"/>
        <v>1.784018900002208</v>
      </c>
      <c r="O72" s="19">
        <f t="shared" si="0"/>
        <v>312</v>
      </c>
      <c r="P72" s="22">
        <f t="shared" si="1"/>
        <v>0.22611153386237634</v>
      </c>
      <c r="R72" s="44">
        <v>3781.4</v>
      </c>
      <c r="S72" s="15">
        <f t="shared" si="6"/>
        <v>19.700000000000273</v>
      </c>
      <c r="T72" s="22">
        <f t="shared" si="7"/>
        <v>0.5236993912326946</v>
      </c>
      <c r="U72" s="41">
        <f t="shared" si="2"/>
        <v>16.700000000000273</v>
      </c>
      <c r="V72" s="22">
        <f t="shared" si="3"/>
        <v>0.44359444311632462</v>
      </c>
    </row>
    <row r="73" spans="1:22" x14ac:dyDescent="0.35">
      <c r="B73" t="s">
        <v>14</v>
      </c>
      <c r="C73" s="48">
        <v>139217</v>
      </c>
      <c r="D73" s="16">
        <f t="shared" si="8"/>
        <v>2420</v>
      </c>
      <c r="E73" s="18">
        <f t="shared" si="9"/>
        <v>1.769044642791874</v>
      </c>
      <c r="G73" s="45">
        <v>3801.7</v>
      </c>
      <c r="H73" s="20">
        <f t="shared" si="10"/>
        <v>31.5</v>
      </c>
      <c r="I73" s="18">
        <f t="shared" si="11"/>
        <v>0.83549944300037138</v>
      </c>
      <c r="L73" s="46">
        <v>138512</v>
      </c>
      <c r="M73" s="21">
        <f t="shared" si="4"/>
        <v>2417</v>
      </c>
      <c r="N73" s="22">
        <f t="shared" si="5"/>
        <v>1.775965318343804</v>
      </c>
      <c r="O73" s="19">
        <f t="shared" si="0"/>
        <v>215</v>
      </c>
      <c r="P73" s="22">
        <f t="shared" si="1"/>
        <v>0.15546251907127415</v>
      </c>
      <c r="R73" s="44">
        <v>3789.3</v>
      </c>
      <c r="S73" s="15">
        <f t="shared" si="6"/>
        <v>33.100000000000364</v>
      </c>
      <c r="T73" s="22">
        <f t="shared" si="7"/>
        <v>0.88120973324105123</v>
      </c>
      <c r="U73" s="41">
        <f t="shared" si="2"/>
        <v>7.9000000000000909</v>
      </c>
      <c r="V73" s="22">
        <f t="shared" si="3"/>
        <v>0.20891733220500583</v>
      </c>
    </row>
    <row r="74" spans="1:22" x14ac:dyDescent="0.35">
      <c r="B74" t="s">
        <v>15</v>
      </c>
      <c r="C74" s="48">
        <v>139804</v>
      </c>
      <c r="D74" s="16">
        <f t="shared" si="8"/>
        <v>2596</v>
      </c>
      <c r="E74" s="18">
        <f t="shared" si="9"/>
        <v>1.8920179581365517</v>
      </c>
      <c r="G74" s="45">
        <v>3819.5</v>
      </c>
      <c r="H74" s="20">
        <f t="shared" si="10"/>
        <v>30.599999999999909</v>
      </c>
      <c r="I74" s="18">
        <f t="shared" si="11"/>
        <v>0.80762226503734347</v>
      </c>
      <c r="L74" s="46">
        <v>138849</v>
      </c>
      <c r="M74" s="21">
        <f t="shared" si="4"/>
        <v>2570</v>
      </c>
      <c r="N74" s="22">
        <f t="shared" si="5"/>
        <v>1.8858371429200389</v>
      </c>
      <c r="O74" s="19">
        <f t="shared" si="0"/>
        <v>337</v>
      </c>
      <c r="P74" s="22">
        <f t="shared" si="1"/>
        <v>0.2433002194755689</v>
      </c>
      <c r="R74" s="44">
        <v>3790.6</v>
      </c>
      <c r="S74" s="15">
        <f t="shared" si="6"/>
        <v>33.299999999999727</v>
      </c>
      <c r="T74" s="22">
        <f t="shared" si="7"/>
        <v>0.8862747185478862</v>
      </c>
      <c r="U74" s="41">
        <f t="shared" si="2"/>
        <v>1.2999999999997272</v>
      </c>
      <c r="V74" s="22">
        <f t="shared" si="3"/>
        <v>3.4307127965580109E-2</v>
      </c>
    </row>
    <row r="75" spans="1:22" x14ac:dyDescent="0.35">
      <c r="B75" t="s">
        <v>16</v>
      </c>
      <c r="C75" s="48">
        <v>138727</v>
      </c>
      <c r="D75" s="16">
        <f t="shared" si="8"/>
        <v>2693</v>
      </c>
      <c r="E75" s="18">
        <f t="shared" si="9"/>
        <v>1.9796521457870826</v>
      </c>
      <c r="G75" s="45">
        <v>3788</v>
      </c>
      <c r="H75" s="20">
        <f t="shared" si="10"/>
        <v>26.099999999999909</v>
      </c>
      <c r="I75" s="18">
        <f t="shared" si="11"/>
        <v>0.69379834658018313</v>
      </c>
      <c r="L75" s="46">
        <v>139073</v>
      </c>
      <c r="M75" s="21">
        <f t="shared" si="4"/>
        <v>2682</v>
      </c>
      <c r="N75" s="22">
        <f t="shared" si="5"/>
        <v>1.9664054079814652</v>
      </c>
      <c r="O75" s="19">
        <f t="shared" ref="O75:O138" si="12">L75-L74</f>
        <v>224</v>
      </c>
      <c r="P75" s="22">
        <f t="shared" ref="P75:P138" si="13">O75/L74*100</f>
        <v>0.16132633292281542</v>
      </c>
      <c r="R75" s="44">
        <v>3786</v>
      </c>
      <c r="S75" s="15">
        <f t="shared" si="6"/>
        <v>28.599999999999909</v>
      </c>
      <c r="T75" s="22">
        <f t="shared" si="7"/>
        <v>0.7611646351200273</v>
      </c>
      <c r="U75" s="41">
        <f t="shared" ref="U75:U138" si="14">R75-R74</f>
        <v>-4.5999999999999091</v>
      </c>
      <c r="V75" s="22">
        <f t="shared" ref="V75:V138" si="15">U75/R74*100</f>
        <v>-0.12135282013401333</v>
      </c>
    </row>
    <row r="76" spans="1:22" x14ac:dyDescent="0.35">
      <c r="B76" t="s">
        <v>17</v>
      </c>
      <c r="C76" s="48">
        <v>139105</v>
      </c>
      <c r="D76" s="16">
        <f t="shared" si="8"/>
        <v>2634</v>
      </c>
      <c r="E76" s="18">
        <f t="shared" si="9"/>
        <v>1.9300803833781535</v>
      </c>
      <c r="G76" s="45">
        <v>3792.6</v>
      </c>
      <c r="H76" s="20">
        <f t="shared" si="10"/>
        <v>26.900000000000091</v>
      </c>
      <c r="I76" s="18">
        <f t="shared" si="11"/>
        <v>0.71434261890219863</v>
      </c>
      <c r="L76" s="46">
        <v>139269</v>
      </c>
      <c r="M76" s="21">
        <f t="shared" si="4"/>
        <v>2623</v>
      </c>
      <c r="N76" s="22">
        <f t="shared" si="5"/>
        <v>1.9195585673931179</v>
      </c>
      <c r="O76" s="19">
        <f t="shared" si="12"/>
        <v>196</v>
      </c>
      <c r="P76" s="22">
        <f t="shared" si="13"/>
        <v>0.14093317897794683</v>
      </c>
      <c r="R76" s="44">
        <v>3788.9</v>
      </c>
      <c r="S76" s="15">
        <f t="shared" si="6"/>
        <v>27.400000000000091</v>
      </c>
      <c r="T76" s="22">
        <f t="shared" si="7"/>
        <v>0.72843280606141414</v>
      </c>
      <c r="U76" s="41">
        <f t="shared" si="14"/>
        <v>2.9000000000000909</v>
      </c>
      <c r="V76" s="22">
        <f t="shared" si="15"/>
        <v>7.6597992604334142E-2</v>
      </c>
    </row>
    <row r="77" spans="1:22" x14ac:dyDescent="0.35">
      <c r="B77" t="s">
        <v>18</v>
      </c>
      <c r="C77" s="48">
        <v>139793</v>
      </c>
      <c r="D77" s="16">
        <f t="shared" si="8"/>
        <v>2716</v>
      </c>
      <c r="E77" s="18">
        <f t="shared" si="9"/>
        <v>1.9813681361570505</v>
      </c>
      <c r="G77" s="45">
        <v>3798.8</v>
      </c>
      <c r="H77" s="20">
        <f t="shared" si="10"/>
        <v>27.800000000000182</v>
      </c>
      <c r="I77" s="18">
        <f t="shared" si="11"/>
        <v>0.73720498541501411</v>
      </c>
      <c r="L77" s="46">
        <v>139563</v>
      </c>
      <c r="M77" s="21">
        <f t="shared" si="4"/>
        <v>2742</v>
      </c>
      <c r="N77" s="22">
        <f t="shared" si="5"/>
        <v>2.0040783213103253</v>
      </c>
      <c r="O77" s="19">
        <f t="shared" si="12"/>
        <v>294</v>
      </c>
      <c r="P77" s="22">
        <f t="shared" si="13"/>
        <v>0.21110225534756477</v>
      </c>
      <c r="R77" s="44">
        <v>3794.1</v>
      </c>
      <c r="S77" s="15">
        <f t="shared" si="6"/>
        <v>28.299999999999727</v>
      </c>
      <c r="T77" s="22">
        <f t="shared" si="7"/>
        <v>0.75150034521216547</v>
      </c>
      <c r="U77" s="41">
        <f t="shared" si="14"/>
        <v>5.1999999999998181</v>
      </c>
      <c r="V77" s="22">
        <f t="shared" si="15"/>
        <v>0.13724299928738731</v>
      </c>
    </row>
    <row r="78" spans="1:22" x14ac:dyDescent="0.35">
      <c r="B78" t="s">
        <v>19</v>
      </c>
      <c r="C78" s="48">
        <v>140848</v>
      </c>
      <c r="D78" s="16">
        <f t="shared" si="8"/>
        <v>2846</v>
      </c>
      <c r="E78" s="18">
        <f t="shared" si="9"/>
        <v>2.0622889523340242</v>
      </c>
      <c r="G78" s="45">
        <v>3811.3</v>
      </c>
      <c r="H78" s="20">
        <f t="shared" si="10"/>
        <v>34.300000000000182</v>
      </c>
      <c r="I78" s="18">
        <f t="shared" si="11"/>
        <v>0.90812814402965802</v>
      </c>
      <c r="L78" s="46">
        <v>139797</v>
      </c>
      <c r="M78" s="21">
        <f t="shared" si="4"/>
        <v>2756</v>
      </c>
      <c r="N78" s="22">
        <f t="shared" si="5"/>
        <v>2.011076976963099</v>
      </c>
      <c r="O78" s="19">
        <f t="shared" si="12"/>
        <v>234</v>
      </c>
      <c r="P78" s="22">
        <f t="shared" si="13"/>
        <v>0.16766621525762559</v>
      </c>
      <c r="R78" s="44">
        <v>3792.6</v>
      </c>
      <c r="S78" s="15">
        <f t="shared" si="6"/>
        <v>31</v>
      </c>
      <c r="T78" s="22">
        <f t="shared" si="7"/>
        <v>0.82411739685240326</v>
      </c>
      <c r="U78" s="41">
        <f t="shared" si="14"/>
        <v>-1.5</v>
      </c>
      <c r="V78" s="22">
        <f t="shared" si="15"/>
        <v>-3.9535067604965606E-2</v>
      </c>
    </row>
    <row r="79" spans="1:22" x14ac:dyDescent="0.35">
      <c r="B79" t="s">
        <v>20</v>
      </c>
      <c r="C79" s="48">
        <v>141314</v>
      </c>
      <c r="D79" s="16">
        <f t="shared" si="8"/>
        <v>2789</v>
      </c>
      <c r="E79" s="18">
        <f t="shared" si="9"/>
        <v>2.013354990073994</v>
      </c>
      <c r="G79" s="45">
        <v>3833.6</v>
      </c>
      <c r="H79" s="20">
        <f t="shared" si="10"/>
        <v>27.199999999999818</v>
      </c>
      <c r="I79" s="18">
        <f t="shared" si="11"/>
        <v>0.71458596048759504</v>
      </c>
      <c r="L79" s="46">
        <v>140090</v>
      </c>
      <c r="M79" s="21">
        <f t="shared" si="4"/>
        <v>2774</v>
      </c>
      <c r="N79" s="22">
        <f t="shared" si="5"/>
        <v>2.0201578840047771</v>
      </c>
      <c r="O79" s="19">
        <f t="shared" si="12"/>
        <v>293</v>
      </c>
      <c r="P79" s="22">
        <f t="shared" si="13"/>
        <v>0.20958961923360303</v>
      </c>
      <c r="R79" s="44">
        <v>3797</v>
      </c>
      <c r="S79" s="15">
        <f t="shared" si="6"/>
        <v>28.400000000000091</v>
      </c>
      <c r="T79" s="22">
        <f t="shared" si="7"/>
        <v>0.75359549965504669</v>
      </c>
      <c r="U79" s="41">
        <f t="shared" si="14"/>
        <v>4.4000000000000909</v>
      </c>
      <c r="V79" s="22">
        <f t="shared" si="15"/>
        <v>0.11601539840742738</v>
      </c>
    </row>
    <row r="80" spans="1:22" x14ac:dyDescent="0.35">
      <c r="B80" t="s">
        <v>21</v>
      </c>
      <c r="C80" s="48">
        <v>141306</v>
      </c>
      <c r="D80" s="16">
        <f t="shared" si="8"/>
        <v>3031</v>
      </c>
      <c r="E80" s="18">
        <f t="shared" si="9"/>
        <v>2.1920086783583441</v>
      </c>
      <c r="G80" s="45">
        <v>3825.1</v>
      </c>
      <c r="H80" s="20">
        <f t="shared" si="10"/>
        <v>34.799999999999727</v>
      </c>
      <c r="I80" s="18">
        <f t="shared" si="11"/>
        <v>0.9181331293037418</v>
      </c>
      <c r="L80" s="46">
        <v>140364</v>
      </c>
      <c r="M80" s="21">
        <f t="shared" si="4"/>
        <v>2991</v>
      </c>
      <c r="N80" s="22">
        <f t="shared" si="5"/>
        <v>2.1772837457142233</v>
      </c>
      <c r="O80" s="19">
        <f t="shared" si="12"/>
        <v>274</v>
      </c>
      <c r="P80" s="22">
        <f t="shared" si="13"/>
        <v>0.19558855021771718</v>
      </c>
      <c r="R80" s="44">
        <v>3801.4</v>
      </c>
      <c r="S80" s="15">
        <f t="shared" si="6"/>
        <v>37.599999999999909</v>
      </c>
      <c r="T80" s="22">
        <f t="shared" si="7"/>
        <v>0.99899038206068091</v>
      </c>
      <c r="U80" s="41">
        <f t="shared" si="14"/>
        <v>4.4000000000000909</v>
      </c>
      <c r="V80" s="22">
        <f t="shared" si="15"/>
        <v>0.11588095865156943</v>
      </c>
    </row>
    <row r="81" spans="1:22" x14ac:dyDescent="0.35">
      <c r="A81">
        <v>2015</v>
      </c>
      <c r="B81" t="s">
        <v>10</v>
      </c>
      <c r="C81" s="48">
        <v>138491</v>
      </c>
      <c r="D81" s="16">
        <f t="shared" si="8"/>
        <v>3020</v>
      </c>
      <c r="E81" s="18">
        <f t="shared" si="9"/>
        <v>2.2292593986904947</v>
      </c>
      <c r="G81" s="45">
        <v>3758.4</v>
      </c>
      <c r="H81" s="20">
        <f t="shared" si="10"/>
        <v>47.900000000000091</v>
      </c>
      <c r="I81" s="18">
        <f t="shared" si="11"/>
        <v>1.2909311413556148</v>
      </c>
      <c r="L81" s="46">
        <v>140568</v>
      </c>
      <c r="M81" s="21">
        <f t="shared" si="4"/>
        <v>3007</v>
      </c>
      <c r="N81" s="22">
        <f t="shared" si="5"/>
        <v>2.1859393287341615</v>
      </c>
      <c r="O81" s="19">
        <f t="shared" si="12"/>
        <v>204</v>
      </c>
      <c r="P81" s="22">
        <f t="shared" si="13"/>
        <v>0.14533641104556724</v>
      </c>
      <c r="R81" s="44">
        <v>3812.5</v>
      </c>
      <c r="S81" s="15">
        <f t="shared" si="6"/>
        <v>48.599999999999909</v>
      </c>
      <c r="T81" s="22">
        <f t="shared" si="7"/>
        <v>1.2912139004755681</v>
      </c>
      <c r="U81" s="41">
        <f t="shared" si="14"/>
        <v>11.099999999999909</v>
      </c>
      <c r="V81" s="22">
        <f t="shared" si="15"/>
        <v>0.2919976850633953</v>
      </c>
    </row>
    <row r="82" spans="1:22" x14ac:dyDescent="0.35">
      <c r="B82" t="s">
        <v>11</v>
      </c>
      <c r="C82" s="48">
        <v>139324</v>
      </c>
      <c r="D82" s="16">
        <f t="shared" si="8"/>
        <v>3112</v>
      </c>
      <c r="E82" s="18">
        <f t="shared" si="9"/>
        <v>2.2846738906997914</v>
      </c>
      <c r="G82" s="45">
        <v>3766.7</v>
      </c>
      <c r="H82" s="20">
        <f t="shared" si="10"/>
        <v>55.899999999999636</v>
      </c>
      <c r="I82" s="18">
        <f t="shared" si="11"/>
        <v>1.5064137113290834</v>
      </c>
      <c r="L82" s="46">
        <v>140827</v>
      </c>
      <c r="M82" s="21">
        <f t="shared" si="4"/>
        <v>3115</v>
      </c>
      <c r="N82" s="22">
        <f t="shared" si="5"/>
        <v>2.2619670036017192</v>
      </c>
      <c r="O82" s="19">
        <f t="shared" si="12"/>
        <v>259</v>
      </c>
      <c r="P82" s="22">
        <f t="shared" si="13"/>
        <v>0.18425246144214899</v>
      </c>
      <c r="R82" s="44">
        <v>3815.8</v>
      </c>
      <c r="S82" s="15">
        <f t="shared" si="6"/>
        <v>56.700000000000273</v>
      </c>
      <c r="T82" s="22">
        <f t="shared" si="7"/>
        <v>1.5083397621771242</v>
      </c>
      <c r="U82" s="41">
        <f t="shared" si="14"/>
        <v>3.3000000000001819</v>
      </c>
      <c r="V82" s="22">
        <f t="shared" si="15"/>
        <v>8.6557377049185105E-2</v>
      </c>
    </row>
    <row r="83" spans="1:22" x14ac:dyDescent="0.35">
      <c r="B83" t="s">
        <v>12</v>
      </c>
      <c r="C83" s="48">
        <v>140080</v>
      </c>
      <c r="D83" s="16">
        <f t="shared" si="8"/>
        <v>2911</v>
      </c>
      <c r="E83" s="18">
        <f t="shared" si="9"/>
        <v>2.1221996223636537</v>
      </c>
      <c r="G83" s="45">
        <v>3780.3</v>
      </c>
      <c r="H83" s="20">
        <f t="shared" si="10"/>
        <v>43.400000000000091</v>
      </c>
      <c r="I83" s="18">
        <f t="shared" si="11"/>
        <v>1.1613904573309453</v>
      </c>
      <c r="L83" s="46">
        <v>140923</v>
      </c>
      <c r="M83" s="21">
        <f t="shared" si="4"/>
        <v>2938</v>
      </c>
      <c r="N83" s="22">
        <f t="shared" si="5"/>
        <v>2.1292169438707105</v>
      </c>
      <c r="O83" s="19">
        <f t="shared" si="12"/>
        <v>96</v>
      </c>
      <c r="P83" s="22">
        <f t="shared" si="13"/>
        <v>6.8168746050118231E-2</v>
      </c>
      <c r="R83" s="44">
        <v>3808.3</v>
      </c>
      <c r="S83" s="15">
        <f t="shared" si="6"/>
        <v>43.600000000000364</v>
      </c>
      <c r="T83" s="22">
        <f t="shared" si="7"/>
        <v>1.1581268095731496</v>
      </c>
      <c r="U83" s="41">
        <f t="shared" si="14"/>
        <v>-7.5</v>
      </c>
      <c r="V83" s="22">
        <f t="shared" si="15"/>
        <v>-0.19655118192777399</v>
      </c>
    </row>
    <row r="84" spans="1:22" x14ac:dyDescent="0.35">
      <c r="B84" t="s">
        <v>13</v>
      </c>
      <c r="C84" s="48">
        <v>141264</v>
      </c>
      <c r="D84" s="16">
        <f t="shared" si="8"/>
        <v>2956</v>
      </c>
      <c r="E84" s="18">
        <f t="shared" si="9"/>
        <v>2.1372588715041791</v>
      </c>
      <c r="G84" s="45">
        <v>3841.6</v>
      </c>
      <c r="H84" s="20">
        <f t="shared" si="10"/>
        <v>57.799999999999727</v>
      </c>
      <c r="I84" s="18">
        <f t="shared" si="11"/>
        <v>1.5275648818647847</v>
      </c>
      <c r="L84" s="46">
        <v>141196</v>
      </c>
      <c r="M84" s="21">
        <f t="shared" si="4"/>
        <v>2899</v>
      </c>
      <c r="N84" s="22">
        <f t="shared" si="5"/>
        <v>2.0962132222680174</v>
      </c>
      <c r="O84" s="19">
        <f t="shared" si="12"/>
        <v>273</v>
      </c>
      <c r="P84" s="22">
        <f t="shared" si="13"/>
        <v>0.19372281316747442</v>
      </c>
      <c r="R84" s="44">
        <v>3832.5</v>
      </c>
      <c r="S84" s="15">
        <f t="shared" si="6"/>
        <v>51.099999999999909</v>
      </c>
      <c r="T84" s="22">
        <f t="shared" si="7"/>
        <v>1.3513513513513491</v>
      </c>
      <c r="U84" s="41">
        <f t="shared" si="14"/>
        <v>24.199999999999818</v>
      </c>
      <c r="V84" s="22">
        <f t="shared" si="15"/>
        <v>0.63545413964235531</v>
      </c>
    </row>
    <row r="85" spans="1:22" x14ac:dyDescent="0.35">
      <c r="B85" t="s">
        <v>14</v>
      </c>
      <c r="C85" s="48">
        <v>142205</v>
      </c>
      <c r="D85" s="16">
        <f t="shared" si="8"/>
        <v>2988</v>
      </c>
      <c r="E85" s="18">
        <f t="shared" si="9"/>
        <v>2.1462896054361176</v>
      </c>
      <c r="G85" s="45">
        <v>3861.1</v>
      </c>
      <c r="H85" s="20">
        <f t="shared" si="10"/>
        <v>59.400000000000091</v>
      </c>
      <c r="I85" s="18">
        <f t="shared" si="11"/>
        <v>1.5624588999658071</v>
      </c>
      <c r="L85" s="46">
        <v>141538</v>
      </c>
      <c r="M85" s="21">
        <f t="shared" ref="M85:M141" si="16">(L85-L73)</f>
        <v>3026</v>
      </c>
      <c r="N85" s="22">
        <f t="shared" ref="N85:N141" si="17">M85/L73*100</f>
        <v>2.1846482615224674</v>
      </c>
      <c r="O85" s="19">
        <f t="shared" si="12"/>
        <v>342</v>
      </c>
      <c r="P85" s="22">
        <f t="shared" si="13"/>
        <v>0.24221649338508175</v>
      </c>
      <c r="R85" s="44">
        <v>3847.7</v>
      </c>
      <c r="S85" s="15">
        <f t="shared" ref="S85:S141" si="18">(R85-R73)</f>
        <v>58.399999999999636</v>
      </c>
      <c r="T85" s="22">
        <f t="shared" ref="T85:T141" si="19">S85/R73*100</f>
        <v>1.5411817486079127</v>
      </c>
      <c r="U85" s="41">
        <f t="shared" si="14"/>
        <v>15.199999999999818</v>
      </c>
      <c r="V85" s="22">
        <f t="shared" si="15"/>
        <v>0.39660795825178913</v>
      </c>
    </row>
    <row r="86" spans="1:22" x14ac:dyDescent="0.35">
      <c r="B86" t="s">
        <v>15</v>
      </c>
      <c r="C86" s="48">
        <v>142681</v>
      </c>
      <c r="D86" s="16">
        <f t="shared" ref="D86:D139" si="20">(C86-C74)</f>
        <v>2877</v>
      </c>
      <c r="E86" s="18">
        <f t="shared" ref="E86:E139" si="21">D86/C74*100</f>
        <v>2.0578810334468254</v>
      </c>
      <c r="G86" s="45">
        <v>3882.3</v>
      </c>
      <c r="H86" s="20">
        <f t="shared" ref="H86:H139" si="22">(G86-G74)</f>
        <v>62.800000000000182</v>
      </c>
      <c r="I86" s="18">
        <f t="shared" ref="I86:I139" si="23">H86/G74*100</f>
        <v>1.6441942662652225</v>
      </c>
      <c r="L86" s="46">
        <v>141709</v>
      </c>
      <c r="M86" s="21">
        <f t="shared" si="16"/>
        <v>2860</v>
      </c>
      <c r="N86" s="22">
        <f t="shared" si="17"/>
        <v>2.0597915721395186</v>
      </c>
      <c r="O86" s="19">
        <f t="shared" si="12"/>
        <v>171</v>
      </c>
      <c r="P86" s="22">
        <f t="shared" si="13"/>
        <v>0.12081561135525443</v>
      </c>
      <c r="R86" s="44">
        <v>3853.7</v>
      </c>
      <c r="S86" s="15">
        <f t="shared" si="18"/>
        <v>63.099999999999909</v>
      </c>
      <c r="T86" s="22">
        <f t="shared" si="19"/>
        <v>1.6646441196644306</v>
      </c>
      <c r="U86" s="41">
        <f t="shared" si="14"/>
        <v>6</v>
      </c>
      <c r="V86" s="22">
        <f t="shared" si="15"/>
        <v>0.15593731320009357</v>
      </c>
    </row>
    <row r="87" spans="1:22" x14ac:dyDescent="0.35">
      <c r="B87" t="s">
        <v>16</v>
      </c>
      <c r="C87" s="48">
        <v>141731</v>
      </c>
      <c r="D87" s="16">
        <f t="shared" si="20"/>
        <v>3004</v>
      </c>
      <c r="E87" s="18">
        <f t="shared" si="21"/>
        <v>2.1654039948964514</v>
      </c>
      <c r="G87" s="45">
        <v>3877.9</v>
      </c>
      <c r="H87" s="20">
        <f t="shared" si="22"/>
        <v>89.900000000000091</v>
      </c>
      <c r="I87" s="18">
        <f t="shared" si="23"/>
        <v>2.3732840549102452</v>
      </c>
      <c r="L87" s="46">
        <v>141991</v>
      </c>
      <c r="M87" s="21">
        <f t="shared" si="16"/>
        <v>2918</v>
      </c>
      <c r="N87" s="22">
        <f t="shared" si="17"/>
        <v>2.0981786543757592</v>
      </c>
      <c r="O87" s="19">
        <f t="shared" si="12"/>
        <v>282</v>
      </c>
      <c r="P87" s="22">
        <f t="shared" si="13"/>
        <v>0.19899935783895167</v>
      </c>
      <c r="R87" s="44">
        <v>3869.6</v>
      </c>
      <c r="S87" s="15">
        <f t="shared" si="18"/>
        <v>83.599999999999909</v>
      </c>
      <c r="T87" s="22">
        <f t="shared" si="19"/>
        <v>2.2081352350765955</v>
      </c>
      <c r="U87" s="41">
        <f t="shared" si="14"/>
        <v>15.900000000000091</v>
      </c>
      <c r="V87" s="22">
        <f t="shared" si="15"/>
        <v>0.41259049744401721</v>
      </c>
    </row>
    <row r="88" spans="1:22" x14ac:dyDescent="0.35">
      <c r="B88" t="s">
        <v>17</v>
      </c>
      <c r="C88" s="48">
        <v>141921</v>
      </c>
      <c r="D88" s="16">
        <f t="shared" si="20"/>
        <v>2816</v>
      </c>
      <c r="E88" s="18">
        <f t="shared" si="21"/>
        <v>2.0243700801552782</v>
      </c>
      <c r="G88" s="45">
        <v>3877.6</v>
      </c>
      <c r="H88" s="20">
        <f t="shared" si="22"/>
        <v>85</v>
      </c>
      <c r="I88" s="18">
        <f t="shared" si="23"/>
        <v>2.2412065601434374</v>
      </c>
      <c r="L88" s="46">
        <v>142125</v>
      </c>
      <c r="M88" s="21">
        <f t="shared" si="16"/>
        <v>2856</v>
      </c>
      <c r="N88" s="22">
        <f t="shared" si="17"/>
        <v>2.0507076233763435</v>
      </c>
      <c r="O88" s="19">
        <f t="shared" si="12"/>
        <v>134</v>
      </c>
      <c r="P88" s="22">
        <f t="shared" si="13"/>
        <v>9.4372178518356803E-2</v>
      </c>
      <c r="R88" s="44">
        <v>3878.2</v>
      </c>
      <c r="S88" s="15">
        <f t="shared" si="18"/>
        <v>89.299999999999727</v>
      </c>
      <c r="T88" s="22">
        <f t="shared" si="19"/>
        <v>2.3568845839161687</v>
      </c>
      <c r="U88" s="41">
        <f t="shared" si="14"/>
        <v>8.5999999999999091</v>
      </c>
      <c r="V88" s="22">
        <f t="shared" si="15"/>
        <v>0.22224519330163089</v>
      </c>
    </row>
    <row r="89" spans="1:22" x14ac:dyDescent="0.35">
      <c r="B89" t="s">
        <v>18</v>
      </c>
      <c r="C89" s="48">
        <v>142478</v>
      </c>
      <c r="D89" s="16">
        <f t="shared" si="20"/>
        <v>2685</v>
      </c>
      <c r="E89" s="18">
        <f t="shared" si="21"/>
        <v>1.9206970306095441</v>
      </c>
      <c r="G89" s="45">
        <v>3888.6</v>
      </c>
      <c r="H89" s="20">
        <f t="shared" si="22"/>
        <v>89.799999999999727</v>
      </c>
      <c r="I89" s="18">
        <f t="shared" si="23"/>
        <v>2.3639043908602644</v>
      </c>
      <c r="L89" s="46">
        <v>142275</v>
      </c>
      <c r="M89" s="21">
        <f t="shared" si="16"/>
        <v>2712</v>
      </c>
      <c r="N89" s="22">
        <f t="shared" si="17"/>
        <v>1.9432084434986352</v>
      </c>
      <c r="O89" s="19">
        <f t="shared" si="12"/>
        <v>150</v>
      </c>
      <c r="P89" s="22">
        <f t="shared" si="13"/>
        <v>0.10554089709762532</v>
      </c>
      <c r="R89" s="44">
        <v>3887.4</v>
      </c>
      <c r="S89" s="15">
        <f t="shared" si="18"/>
        <v>93.300000000000182</v>
      </c>
      <c r="T89" s="22">
        <f t="shared" si="19"/>
        <v>2.4590812050288657</v>
      </c>
      <c r="U89" s="41">
        <f t="shared" si="14"/>
        <v>9.2000000000002728</v>
      </c>
      <c r="V89" s="22">
        <f t="shared" si="15"/>
        <v>0.23722345417978119</v>
      </c>
    </row>
    <row r="90" spans="1:22" x14ac:dyDescent="0.35">
      <c r="B90" t="s">
        <v>19</v>
      </c>
      <c r="C90" s="48">
        <v>143627</v>
      </c>
      <c r="D90" s="16">
        <f t="shared" si="20"/>
        <v>2779</v>
      </c>
      <c r="E90" s="18">
        <f t="shared" si="21"/>
        <v>1.9730489605816199</v>
      </c>
      <c r="G90" s="45">
        <v>3915.6</v>
      </c>
      <c r="H90" s="20">
        <f t="shared" si="22"/>
        <v>104.29999999999973</v>
      </c>
      <c r="I90" s="18">
        <f t="shared" si="23"/>
        <v>2.7365990606879471</v>
      </c>
      <c r="L90" s="46">
        <v>142579</v>
      </c>
      <c r="M90" s="21">
        <f t="shared" si="16"/>
        <v>2782</v>
      </c>
      <c r="N90" s="22">
        <f t="shared" si="17"/>
        <v>1.9900283983204217</v>
      </c>
      <c r="O90" s="19">
        <f t="shared" si="12"/>
        <v>304</v>
      </c>
      <c r="P90" s="22">
        <f t="shared" si="13"/>
        <v>0.21367070813565278</v>
      </c>
      <c r="R90" s="44">
        <v>3897.3</v>
      </c>
      <c r="S90" s="15">
        <f t="shared" si="18"/>
        <v>104.70000000000027</v>
      </c>
      <c r="T90" s="22">
        <f t="shared" si="19"/>
        <v>2.7606391393766883</v>
      </c>
      <c r="U90" s="41">
        <f t="shared" si="14"/>
        <v>9.9000000000000909</v>
      </c>
      <c r="V90" s="22">
        <f t="shared" si="15"/>
        <v>0.25466893039049465</v>
      </c>
    </row>
    <row r="91" spans="1:22" x14ac:dyDescent="0.35">
      <c r="B91" t="s">
        <v>20</v>
      </c>
      <c r="C91" s="48">
        <v>144048</v>
      </c>
      <c r="D91" s="16">
        <f t="shared" si="20"/>
        <v>2734</v>
      </c>
      <c r="E91" s="18">
        <f t="shared" si="21"/>
        <v>1.9346986144331064</v>
      </c>
      <c r="G91" s="45">
        <v>3939.2</v>
      </c>
      <c r="H91" s="20">
        <f t="shared" si="22"/>
        <v>105.59999999999991</v>
      </c>
      <c r="I91" s="18">
        <f t="shared" si="23"/>
        <v>2.7545909849749561</v>
      </c>
      <c r="L91" s="46">
        <v>142808</v>
      </c>
      <c r="M91" s="21">
        <f t="shared" si="16"/>
        <v>2718</v>
      </c>
      <c r="N91" s="22">
        <f t="shared" si="17"/>
        <v>1.9401813120137053</v>
      </c>
      <c r="O91" s="19">
        <f t="shared" si="12"/>
        <v>229</v>
      </c>
      <c r="P91" s="22">
        <f t="shared" si="13"/>
        <v>0.16061271295211779</v>
      </c>
      <c r="R91" s="44">
        <v>3902.3</v>
      </c>
      <c r="S91" s="15">
        <f t="shared" si="18"/>
        <v>105.30000000000018</v>
      </c>
      <c r="T91" s="22">
        <f t="shared" si="19"/>
        <v>2.7732420331840975</v>
      </c>
      <c r="U91" s="41">
        <f t="shared" si="14"/>
        <v>5</v>
      </c>
      <c r="V91" s="22">
        <f t="shared" si="15"/>
        <v>0.12829394709157621</v>
      </c>
    </row>
    <row r="92" spans="1:22" x14ac:dyDescent="0.35">
      <c r="B92" t="s">
        <v>21</v>
      </c>
      <c r="C92" s="48">
        <v>144045</v>
      </c>
      <c r="D92" s="16">
        <f t="shared" si="20"/>
        <v>2739</v>
      </c>
      <c r="E92" s="18">
        <f t="shared" si="21"/>
        <v>1.9383465670247548</v>
      </c>
      <c r="G92" s="45">
        <v>3930.4</v>
      </c>
      <c r="H92" s="20">
        <f t="shared" si="22"/>
        <v>105.30000000000018</v>
      </c>
      <c r="I92" s="18">
        <f t="shared" si="23"/>
        <v>2.752869206033834</v>
      </c>
      <c r="L92" s="46">
        <v>143077</v>
      </c>
      <c r="M92" s="21">
        <f t="shared" si="16"/>
        <v>2713</v>
      </c>
      <c r="N92" s="22">
        <f t="shared" si="17"/>
        <v>1.9328317802285486</v>
      </c>
      <c r="O92" s="19">
        <f t="shared" si="12"/>
        <v>269</v>
      </c>
      <c r="P92" s="22">
        <f t="shared" si="13"/>
        <v>0.18836479749033669</v>
      </c>
      <c r="R92" s="44">
        <v>3907.7</v>
      </c>
      <c r="S92" s="15">
        <f t="shared" si="18"/>
        <v>106.29999999999973</v>
      </c>
      <c r="T92" s="22">
        <f t="shared" si="19"/>
        <v>2.7963381911927114</v>
      </c>
      <c r="U92" s="41">
        <f t="shared" si="14"/>
        <v>5.3999999999996362</v>
      </c>
      <c r="V92" s="22">
        <f t="shared" si="15"/>
        <v>0.13837992978498925</v>
      </c>
    </row>
    <row r="93" spans="1:22" x14ac:dyDescent="0.35">
      <c r="A93">
        <v>2016</v>
      </c>
      <c r="B93" t="s">
        <v>10</v>
      </c>
      <c r="C93" s="48">
        <v>141073</v>
      </c>
      <c r="D93" s="16">
        <f t="shared" si="20"/>
        <v>2582</v>
      </c>
      <c r="E93" s="18">
        <f t="shared" si="21"/>
        <v>1.8643810789148754</v>
      </c>
      <c r="G93" s="45">
        <v>3836.2</v>
      </c>
      <c r="H93" s="20">
        <f t="shared" si="22"/>
        <v>77.799999999999727</v>
      </c>
      <c r="I93" s="18">
        <f t="shared" si="23"/>
        <v>2.0700297999148498</v>
      </c>
      <c r="L93" s="46">
        <v>143210</v>
      </c>
      <c r="M93" s="21">
        <f t="shared" si="16"/>
        <v>2642</v>
      </c>
      <c r="N93" s="22">
        <f t="shared" si="17"/>
        <v>1.8795173866029253</v>
      </c>
      <c r="O93" s="19">
        <f t="shared" si="12"/>
        <v>133</v>
      </c>
      <c r="P93" s="22">
        <f t="shared" si="13"/>
        <v>9.2956939270462766E-2</v>
      </c>
      <c r="R93" s="44">
        <v>3890.3</v>
      </c>
      <c r="S93" s="15">
        <f t="shared" si="18"/>
        <v>77.800000000000182</v>
      </c>
      <c r="T93" s="22">
        <f t="shared" si="19"/>
        <v>2.0406557377049226</v>
      </c>
      <c r="U93" s="41">
        <f t="shared" si="14"/>
        <v>-17.399999999999636</v>
      </c>
      <c r="V93" s="22">
        <f t="shared" si="15"/>
        <v>-0.44527471402614421</v>
      </c>
    </row>
    <row r="94" spans="1:22" x14ac:dyDescent="0.35">
      <c r="B94" t="s">
        <v>11</v>
      </c>
      <c r="C94" s="48">
        <v>141900</v>
      </c>
      <c r="D94" s="16">
        <f t="shared" si="20"/>
        <v>2576</v>
      </c>
      <c r="E94" s="18">
        <f t="shared" si="21"/>
        <v>1.848927679366082</v>
      </c>
      <c r="G94" s="45">
        <v>3851.1</v>
      </c>
      <c r="H94" s="20">
        <f t="shared" si="22"/>
        <v>84.400000000000091</v>
      </c>
      <c r="I94" s="18">
        <f t="shared" si="23"/>
        <v>2.2406881355032282</v>
      </c>
      <c r="L94" s="46">
        <v>143407</v>
      </c>
      <c r="M94" s="21">
        <f t="shared" si="16"/>
        <v>2580</v>
      </c>
      <c r="N94" s="22">
        <f t="shared" si="17"/>
        <v>1.8320350500969276</v>
      </c>
      <c r="O94" s="19">
        <f t="shared" si="12"/>
        <v>197</v>
      </c>
      <c r="P94" s="22">
        <f t="shared" si="13"/>
        <v>0.13756022624118427</v>
      </c>
      <c r="R94" s="44">
        <v>3896.2</v>
      </c>
      <c r="S94" s="15">
        <f t="shared" si="18"/>
        <v>80.399999999999636</v>
      </c>
      <c r="T94" s="22">
        <f t="shared" si="19"/>
        <v>2.1070286702657275</v>
      </c>
      <c r="U94" s="41">
        <f t="shared" si="14"/>
        <v>5.8999999999996362</v>
      </c>
      <c r="V94" s="22">
        <f t="shared" si="15"/>
        <v>0.15165925507029371</v>
      </c>
    </row>
    <row r="95" spans="1:22" x14ac:dyDescent="0.35">
      <c r="B95" t="s">
        <v>12</v>
      </c>
      <c r="C95" s="48">
        <v>142797</v>
      </c>
      <c r="D95" s="16">
        <f t="shared" si="20"/>
        <v>2717</v>
      </c>
      <c r="E95" s="18">
        <f t="shared" si="21"/>
        <v>1.939605939463164</v>
      </c>
      <c r="G95" s="45">
        <v>3876.9</v>
      </c>
      <c r="H95" s="20">
        <f t="shared" si="22"/>
        <v>96.599999999999909</v>
      </c>
      <c r="I95" s="18">
        <f t="shared" si="23"/>
        <v>2.5553527497817607</v>
      </c>
      <c r="L95" s="46">
        <v>143662</v>
      </c>
      <c r="M95" s="21">
        <f t="shared" si="16"/>
        <v>2739</v>
      </c>
      <c r="N95" s="22">
        <f t="shared" si="17"/>
        <v>1.9436145980429027</v>
      </c>
      <c r="O95" s="19">
        <f t="shared" si="12"/>
        <v>255</v>
      </c>
      <c r="P95" s="22">
        <f t="shared" si="13"/>
        <v>0.177815587802548</v>
      </c>
      <c r="R95" s="44">
        <v>3904.1</v>
      </c>
      <c r="S95" s="15">
        <f t="shared" si="18"/>
        <v>95.799999999999727</v>
      </c>
      <c r="T95" s="22">
        <f t="shared" si="19"/>
        <v>2.5155581230470214</v>
      </c>
      <c r="U95" s="41">
        <f t="shared" si="14"/>
        <v>7.9000000000000909</v>
      </c>
      <c r="V95" s="22">
        <f t="shared" si="15"/>
        <v>0.20276166521226044</v>
      </c>
    </row>
    <row r="96" spans="1:22" x14ac:dyDescent="0.35">
      <c r="B96" t="s">
        <v>13</v>
      </c>
      <c r="C96" s="48">
        <v>143892</v>
      </c>
      <c r="D96" s="16">
        <f t="shared" si="20"/>
        <v>2628</v>
      </c>
      <c r="E96" s="18">
        <f t="shared" si="21"/>
        <v>1.8603465851172274</v>
      </c>
      <c r="G96" s="45">
        <v>3918.3</v>
      </c>
      <c r="H96" s="20">
        <f t="shared" si="22"/>
        <v>76.700000000000273</v>
      </c>
      <c r="I96" s="18">
        <f t="shared" si="23"/>
        <v>1.996563931695134</v>
      </c>
      <c r="L96" s="46">
        <v>143855</v>
      </c>
      <c r="M96" s="21">
        <f t="shared" si="16"/>
        <v>2659</v>
      </c>
      <c r="N96" s="22">
        <f t="shared" si="17"/>
        <v>1.8831978243009715</v>
      </c>
      <c r="O96" s="19">
        <f t="shared" si="12"/>
        <v>193</v>
      </c>
      <c r="P96" s="22">
        <f t="shared" si="13"/>
        <v>0.13434311091311552</v>
      </c>
      <c r="R96" s="44">
        <v>3911.3</v>
      </c>
      <c r="S96" s="15">
        <f t="shared" si="18"/>
        <v>78.800000000000182</v>
      </c>
      <c r="T96" s="22">
        <f t="shared" si="19"/>
        <v>2.0560991519895677</v>
      </c>
      <c r="U96" s="41">
        <f t="shared" si="14"/>
        <v>7.2000000000002728</v>
      </c>
      <c r="V96" s="22">
        <f t="shared" si="15"/>
        <v>0.18442150559668741</v>
      </c>
    </row>
    <row r="97" spans="1:22" x14ac:dyDescent="0.35">
      <c r="B97" t="s">
        <v>14</v>
      </c>
      <c r="C97" s="48">
        <v>144541</v>
      </c>
      <c r="D97" s="16">
        <f t="shared" si="20"/>
        <v>2336</v>
      </c>
      <c r="E97" s="18">
        <f t="shared" si="21"/>
        <v>1.6426989205724132</v>
      </c>
      <c r="G97" s="45">
        <v>3919</v>
      </c>
      <c r="H97" s="20">
        <f t="shared" si="22"/>
        <v>57.900000000000091</v>
      </c>
      <c r="I97" s="18">
        <f t="shared" si="23"/>
        <v>1.4995726606407525</v>
      </c>
      <c r="L97" s="46">
        <v>143900</v>
      </c>
      <c r="M97" s="21">
        <f t="shared" si="16"/>
        <v>2362</v>
      </c>
      <c r="N97" s="22">
        <f t="shared" si="17"/>
        <v>1.6688097895971401</v>
      </c>
      <c r="O97" s="19">
        <f t="shared" si="12"/>
        <v>45</v>
      </c>
      <c r="P97" s="22">
        <f t="shared" si="13"/>
        <v>3.1281498731361441E-2</v>
      </c>
      <c r="R97" s="44">
        <v>3907.5</v>
      </c>
      <c r="S97" s="15">
        <f t="shared" si="18"/>
        <v>59.800000000000182</v>
      </c>
      <c r="T97" s="22">
        <f t="shared" si="19"/>
        <v>1.5541752215609372</v>
      </c>
      <c r="U97" s="41">
        <f t="shared" si="14"/>
        <v>-3.8000000000001819</v>
      </c>
      <c r="V97" s="22">
        <f t="shared" si="15"/>
        <v>-9.7154398793244751E-2</v>
      </c>
    </row>
    <row r="98" spans="1:22" x14ac:dyDescent="0.35">
      <c r="B98" t="s">
        <v>15</v>
      </c>
      <c r="C98" s="48">
        <v>145205</v>
      </c>
      <c r="D98" s="16">
        <f t="shared" si="20"/>
        <v>2524</v>
      </c>
      <c r="E98" s="18">
        <f t="shared" si="21"/>
        <v>1.7689811537625892</v>
      </c>
      <c r="G98" s="45">
        <v>3944.9</v>
      </c>
      <c r="H98" s="20">
        <f t="shared" si="22"/>
        <v>62.599999999999909</v>
      </c>
      <c r="I98" s="18">
        <f t="shared" si="23"/>
        <v>1.6124462303273808</v>
      </c>
      <c r="L98" s="46">
        <v>144146</v>
      </c>
      <c r="M98" s="21">
        <f t="shared" si="16"/>
        <v>2437</v>
      </c>
      <c r="N98" s="22">
        <f t="shared" si="17"/>
        <v>1.7197214008990256</v>
      </c>
      <c r="O98" s="19">
        <f t="shared" si="12"/>
        <v>246</v>
      </c>
      <c r="P98" s="22">
        <f t="shared" si="13"/>
        <v>0.17095205003474634</v>
      </c>
      <c r="R98" s="44">
        <v>3912.5</v>
      </c>
      <c r="S98" s="15">
        <f t="shared" si="18"/>
        <v>58.800000000000182</v>
      </c>
      <c r="T98" s="22">
        <f t="shared" si="19"/>
        <v>1.5258063679061729</v>
      </c>
      <c r="U98" s="41">
        <f t="shared" si="14"/>
        <v>5</v>
      </c>
      <c r="V98" s="22">
        <f t="shared" si="15"/>
        <v>0.12795905310300704</v>
      </c>
    </row>
    <row r="99" spans="1:22" x14ac:dyDescent="0.35">
      <c r="B99" t="s">
        <v>16</v>
      </c>
      <c r="C99" s="48">
        <v>144232</v>
      </c>
      <c r="D99" s="16">
        <f t="shared" si="20"/>
        <v>2501</v>
      </c>
      <c r="E99" s="18">
        <f t="shared" si="21"/>
        <v>1.7646104239721727</v>
      </c>
      <c r="G99" s="45">
        <v>3917.2</v>
      </c>
      <c r="H99" s="20">
        <f t="shared" si="22"/>
        <v>39.299999999999727</v>
      </c>
      <c r="I99" s="18">
        <f t="shared" si="23"/>
        <v>1.0134351066298699</v>
      </c>
      <c r="L99" s="46">
        <v>144520</v>
      </c>
      <c r="M99" s="21">
        <f t="shared" si="16"/>
        <v>2529</v>
      </c>
      <c r="N99" s="22">
        <f t="shared" si="17"/>
        <v>1.7810988020367489</v>
      </c>
      <c r="O99" s="19">
        <f t="shared" si="12"/>
        <v>374</v>
      </c>
      <c r="P99" s="22">
        <f t="shared" si="13"/>
        <v>0.25945915946332193</v>
      </c>
      <c r="R99" s="44">
        <v>3915.7</v>
      </c>
      <c r="S99" s="15">
        <f t="shared" si="18"/>
        <v>46.099999999999909</v>
      </c>
      <c r="T99" s="22">
        <f t="shared" si="19"/>
        <v>1.1913376059541014</v>
      </c>
      <c r="U99" s="41">
        <f t="shared" si="14"/>
        <v>3.1999999999998181</v>
      </c>
      <c r="V99" s="22">
        <f t="shared" si="15"/>
        <v>8.1789137380187046E-2</v>
      </c>
    </row>
    <row r="100" spans="1:22" x14ac:dyDescent="0.35">
      <c r="B100" t="s">
        <v>17</v>
      </c>
      <c r="C100" s="48">
        <v>144484</v>
      </c>
      <c r="D100" s="16">
        <f t="shared" si="20"/>
        <v>2563</v>
      </c>
      <c r="E100" s="18">
        <f t="shared" si="21"/>
        <v>1.8059342873852353</v>
      </c>
      <c r="G100" s="45">
        <v>3921.1</v>
      </c>
      <c r="H100" s="20">
        <f t="shared" si="22"/>
        <v>43.5</v>
      </c>
      <c r="I100" s="18">
        <f t="shared" si="23"/>
        <v>1.1218279348050342</v>
      </c>
      <c r="L100" s="46">
        <v>144662</v>
      </c>
      <c r="M100" s="21">
        <f t="shared" si="16"/>
        <v>2537</v>
      </c>
      <c r="N100" s="22">
        <f t="shared" si="17"/>
        <v>1.7850483729111699</v>
      </c>
      <c r="O100" s="19">
        <f t="shared" si="12"/>
        <v>142</v>
      </c>
      <c r="P100" s="22">
        <f t="shared" si="13"/>
        <v>9.8256296706338231E-2</v>
      </c>
      <c r="R100" s="44">
        <v>3922</v>
      </c>
      <c r="S100" s="15">
        <f t="shared" si="18"/>
        <v>43.800000000000182</v>
      </c>
      <c r="T100" s="22">
        <f t="shared" si="19"/>
        <v>1.1293899231602338</v>
      </c>
      <c r="U100" s="41">
        <f t="shared" si="14"/>
        <v>6.3000000000001819</v>
      </c>
      <c r="V100" s="22">
        <f t="shared" si="15"/>
        <v>0.16089077304186178</v>
      </c>
    </row>
    <row r="101" spans="1:22" x14ac:dyDescent="0.35">
      <c r="B101" t="s">
        <v>18</v>
      </c>
      <c r="C101" s="48">
        <v>145149</v>
      </c>
      <c r="D101" s="16">
        <f t="shared" si="20"/>
        <v>2671</v>
      </c>
      <c r="E101" s="18">
        <f t="shared" si="21"/>
        <v>1.8746753884810285</v>
      </c>
      <c r="G101" s="45">
        <v>3932.4</v>
      </c>
      <c r="H101" s="20">
        <f t="shared" si="22"/>
        <v>43.800000000000182</v>
      </c>
      <c r="I101" s="18">
        <f t="shared" si="23"/>
        <v>1.1263693874402145</v>
      </c>
      <c r="L101" s="46">
        <v>144967</v>
      </c>
      <c r="M101" s="21">
        <f t="shared" si="16"/>
        <v>2692</v>
      </c>
      <c r="N101" s="22">
        <f t="shared" si="17"/>
        <v>1.8921103496749254</v>
      </c>
      <c r="O101" s="19">
        <f t="shared" si="12"/>
        <v>305</v>
      </c>
      <c r="P101" s="22">
        <f t="shared" si="13"/>
        <v>0.21083629425834013</v>
      </c>
      <c r="R101" s="44">
        <v>3927.8</v>
      </c>
      <c r="S101" s="15">
        <f t="shared" si="18"/>
        <v>40.400000000000091</v>
      </c>
      <c r="T101" s="22">
        <f t="shared" si="19"/>
        <v>1.0392550290682743</v>
      </c>
      <c r="U101" s="41">
        <f t="shared" si="14"/>
        <v>5.8000000000001819</v>
      </c>
      <c r="V101" s="22">
        <f t="shared" si="15"/>
        <v>0.14788373278939781</v>
      </c>
    </row>
    <row r="102" spans="1:22" x14ac:dyDescent="0.35">
      <c r="B102" t="s">
        <v>19</v>
      </c>
      <c r="C102" s="48">
        <v>146031</v>
      </c>
      <c r="D102" s="16">
        <f t="shared" si="20"/>
        <v>2404</v>
      </c>
      <c r="E102" s="18">
        <f t="shared" si="21"/>
        <v>1.6737799995822513</v>
      </c>
      <c r="G102" s="45">
        <v>3947.3</v>
      </c>
      <c r="H102" s="20">
        <f t="shared" si="22"/>
        <v>31.700000000000273</v>
      </c>
      <c r="I102" s="18">
        <f t="shared" si="23"/>
        <v>0.80958218408418314</v>
      </c>
      <c r="L102" s="46">
        <v>145066</v>
      </c>
      <c r="M102" s="21">
        <f t="shared" si="16"/>
        <v>2487</v>
      </c>
      <c r="N102" s="22">
        <f t="shared" si="17"/>
        <v>1.7442961445935237</v>
      </c>
      <c r="O102" s="19">
        <f t="shared" si="12"/>
        <v>99</v>
      </c>
      <c r="P102" s="22">
        <f t="shared" si="13"/>
        <v>6.8291404250622564E-2</v>
      </c>
      <c r="R102" s="44">
        <v>3929.9</v>
      </c>
      <c r="S102" s="15">
        <f t="shared" si="18"/>
        <v>32.599999999999909</v>
      </c>
      <c r="T102" s="22">
        <f t="shared" si="19"/>
        <v>0.83647653503707464</v>
      </c>
      <c r="U102" s="41">
        <f t="shared" si="14"/>
        <v>2.0999999999999091</v>
      </c>
      <c r="V102" s="22">
        <f t="shared" si="15"/>
        <v>5.3465044045010152E-2</v>
      </c>
    </row>
    <row r="103" spans="1:22" x14ac:dyDescent="0.35">
      <c r="B103" t="s">
        <v>20</v>
      </c>
      <c r="C103" s="48">
        <v>146465</v>
      </c>
      <c r="D103" s="16">
        <f t="shared" si="20"/>
        <v>2417</v>
      </c>
      <c r="E103" s="18">
        <f t="shared" si="21"/>
        <v>1.6779129179162502</v>
      </c>
      <c r="G103" s="45">
        <v>3972.8</v>
      </c>
      <c r="H103" s="20">
        <f t="shared" si="22"/>
        <v>33.600000000000364</v>
      </c>
      <c r="I103" s="18">
        <f t="shared" si="23"/>
        <v>0.8529650690495626</v>
      </c>
      <c r="L103" s="46">
        <v>145183</v>
      </c>
      <c r="M103" s="21">
        <f t="shared" si="16"/>
        <v>2375</v>
      </c>
      <c r="N103" s="22">
        <f t="shared" si="17"/>
        <v>1.6630720968012997</v>
      </c>
      <c r="O103" s="19">
        <f t="shared" si="12"/>
        <v>117</v>
      </c>
      <c r="P103" s="22">
        <f t="shared" si="13"/>
        <v>8.0652944177133173E-2</v>
      </c>
      <c r="R103" s="44">
        <v>3935</v>
      </c>
      <c r="S103" s="15">
        <f t="shared" si="18"/>
        <v>32.699999999999818</v>
      </c>
      <c r="T103" s="22">
        <f t="shared" si="19"/>
        <v>0.83796735258693122</v>
      </c>
      <c r="U103" s="41">
        <f t="shared" si="14"/>
        <v>5.0999999999999091</v>
      </c>
      <c r="V103" s="22">
        <f t="shared" si="15"/>
        <v>0.1297742945113084</v>
      </c>
    </row>
    <row r="104" spans="1:22" x14ac:dyDescent="0.35">
      <c r="B104" t="s">
        <v>21</v>
      </c>
      <c r="C104" s="48">
        <v>146252</v>
      </c>
      <c r="D104" s="16">
        <f t="shared" si="20"/>
        <v>2207</v>
      </c>
      <c r="E104" s="18">
        <f t="shared" si="21"/>
        <v>1.5321600888611198</v>
      </c>
      <c r="G104" s="45">
        <v>3958.2</v>
      </c>
      <c r="H104" s="20">
        <f t="shared" si="22"/>
        <v>27.799999999999727</v>
      </c>
      <c r="I104" s="18">
        <f t="shared" si="23"/>
        <v>0.70730714431100461</v>
      </c>
      <c r="L104" s="46">
        <v>145408</v>
      </c>
      <c r="M104" s="21">
        <f t="shared" si="16"/>
        <v>2331</v>
      </c>
      <c r="N104" s="22">
        <f t="shared" si="17"/>
        <v>1.6291926724770578</v>
      </c>
      <c r="O104" s="19">
        <f t="shared" si="12"/>
        <v>225</v>
      </c>
      <c r="P104" s="22">
        <f t="shared" si="13"/>
        <v>0.15497682235523444</v>
      </c>
      <c r="R104" s="44">
        <v>3934.7</v>
      </c>
      <c r="S104" s="15">
        <f t="shared" si="18"/>
        <v>27</v>
      </c>
      <c r="T104" s="22">
        <f t="shared" si="19"/>
        <v>0.69094352176472096</v>
      </c>
      <c r="U104" s="41">
        <f t="shared" si="14"/>
        <v>-0.3000000000001819</v>
      </c>
      <c r="V104" s="22">
        <f t="shared" si="15"/>
        <v>-7.6238881829779389E-3</v>
      </c>
    </row>
    <row r="105" spans="1:22" x14ac:dyDescent="0.35">
      <c r="A105">
        <v>2017</v>
      </c>
      <c r="B105" t="s">
        <v>10</v>
      </c>
      <c r="C105" s="48">
        <v>143374</v>
      </c>
      <c r="D105" s="16">
        <f t="shared" si="20"/>
        <v>2301</v>
      </c>
      <c r="E105" s="18">
        <f t="shared" si="21"/>
        <v>1.6310704387090373</v>
      </c>
      <c r="G105" s="45">
        <v>3877.4</v>
      </c>
      <c r="H105" s="20">
        <f t="shared" si="22"/>
        <v>41.200000000000273</v>
      </c>
      <c r="I105" s="18">
        <f t="shared" si="23"/>
        <v>1.0739794588394838</v>
      </c>
      <c r="L105" s="46">
        <v>145628</v>
      </c>
      <c r="M105" s="21">
        <f t="shared" si="16"/>
        <v>2418</v>
      </c>
      <c r="N105" s="22">
        <f t="shared" si="17"/>
        <v>1.6884295789400181</v>
      </c>
      <c r="O105" s="19">
        <f t="shared" si="12"/>
        <v>220</v>
      </c>
      <c r="P105" s="22">
        <f t="shared" si="13"/>
        <v>0.15129841549295775</v>
      </c>
      <c r="R105" s="44">
        <v>3936.4</v>
      </c>
      <c r="S105" s="15">
        <f t="shared" si="18"/>
        <v>46.099999999999909</v>
      </c>
      <c r="T105" s="22">
        <f t="shared" si="19"/>
        <v>1.1849985862272809</v>
      </c>
      <c r="U105" s="41">
        <f t="shared" si="14"/>
        <v>1.7000000000002728</v>
      </c>
      <c r="V105" s="22">
        <f t="shared" si="15"/>
        <v>4.3205326962672451E-2</v>
      </c>
    </row>
    <row r="106" spans="1:22" x14ac:dyDescent="0.35">
      <c r="B106" t="s">
        <v>11</v>
      </c>
      <c r="C106" s="48">
        <v>144405</v>
      </c>
      <c r="D106" s="16">
        <f t="shared" si="20"/>
        <v>2505</v>
      </c>
      <c r="E106" s="18">
        <f t="shared" si="21"/>
        <v>1.7653276955602537</v>
      </c>
      <c r="G106" s="45">
        <v>3904.7</v>
      </c>
      <c r="H106" s="20">
        <f t="shared" si="22"/>
        <v>53.599999999999909</v>
      </c>
      <c r="I106" s="18">
        <f t="shared" si="23"/>
        <v>1.3918101321700269</v>
      </c>
      <c r="L106" s="46">
        <v>145848</v>
      </c>
      <c r="M106" s="21">
        <f t="shared" si="16"/>
        <v>2441</v>
      </c>
      <c r="N106" s="22">
        <f t="shared" si="17"/>
        <v>1.7021484306902732</v>
      </c>
      <c r="O106" s="19">
        <f t="shared" si="12"/>
        <v>220</v>
      </c>
      <c r="P106" s="22">
        <f t="shared" si="13"/>
        <v>0.15106984920482325</v>
      </c>
      <c r="R106" s="44">
        <v>3946.6</v>
      </c>
      <c r="S106" s="15">
        <f t="shared" si="18"/>
        <v>50.400000000000091</v>
      </c>
      <c r="T106" s="22">
        <f t="shared" si="19"/>
        <v>1.2935680919870667</v>
      </c>
      <c r="U106" s="41">
        <f t="shared" si="14"/>
        <v>10.199999999999818</v>
      </c>
      <c r="V106" s="22">
        <f t="shared" si="15"/>
        <v>0.25912000812925051</v>
      </c>
    </row>
    <row r="107" spans="1:22" x14ac:dyDescent="0.35">
      <c r="B107" t="s">
        <v>12</v>
      </c>
      <c r="C107" s="48">
        <v>145061</v>
      </c>
      <c r="D107" s="16">
        <f t="shared" si="20"/>
        <v>2264</v>
      </c>
      <c r="E107" s="18">
        <f t="shared" si="21"/>
        <v>1.5854674818098418</v>
      </c>
      <c r="G107" s="45">
        <v>3922</v>
      </c>
      <c r="H107" s="20">
        <f t="shared" si="22"/>
        <v>45.099999999999909</v>
      </c>
      <c r="I107" s="18">
        <f t="shared" si="23"/>
        <v>1.1633005752018342</v>
      </c>
      <c r="L107" s="46">
        <v>145969</v>
      </c>
      <c r="M107" s="21">
        <f t="shared" si="16"/>
        <v>2307</v>
      </c>
      <c r="N107" s="22">
        <f t="shared" si="17"/>
        <v>1.6058526263034067</v>
      </c>
      <c r="O107" s="19">
        <f t="shared" si="12"/>
        <v>121</v>
      </c>
      <c r="P107" s="22">
        <f t="shared" si="13"/>
        <v>8.2963084855465968E-2</v>
      </c>
      <c r="R107" s="44">
        <v>3948.3</v>
      </c>
      <c r="S107" s="15">
        <f t="shared" si="18"/>
        <v>44.200000000000273</v>
      </c>
      <c r="T107" s="22">
        <f t="shared" si="19"/>
        <v>1.1321431315796284</v>
      </c>
      <c r="U107" s="41">
        <f t="shared" si="14"/>
        <v>1.7000000000002728</v>
      </c>
      <c r="V107" s="22">
        <f t="shared" si="15"/>
        <v>4.3075051943451903E-2</v>
      </c>
    </row>
    <row r="108" spans="1:22" x14ac:dyDescent="0.35">
      <c r="B108" t="s">
        <v>13</v>
      </c>
      <c r="C108" s="48">
        <v>146085</v>
      </c>
      <c r="D108" s="16">
        <f t="shared" si="20"/>
        <v>2193</v>
      </c>
      <c r="E108" s="18">
        <f t="shared" si="21"/>
        <v>1.5240597114502545</v>
      </c>
      <c r="G108" s="45">
        <v>3953</v>
      </c>
      <c r="H108" s="20">
        <f t="shared" si="22"/>
        <v>34.699999999999818</v>
      </c>
      <c r="I108" s="18">
        <f t="shared" si="23"/>
        <v>0.88558813771277889</v>
      </c>
      <c r="L108" s="46">
        <v>146174</v>
      </c>
      <c r="M108" s="21">
        <f t="shared" si="16"/>
        <v>2319</v>
      </c>
      <c r="N108" s="22">
        <f t="shared" si="17"/>
        <v>1.6120399012894928</v>
      </c>
      <c r="O108" s="19">
        <f t="shared" si="12"/>
        <v>205</v>
      </c>
      <c r="P108" s="22">
        <f t="shared" si="13"/>
        <v>0.14044077852146689</v>
      </c>
      <c r="R108" s="44">
        <v>3951.5</v>
      </c>
      <c r="S108" s="15">
        <f t="shared" si="18"/>
        <v>40.199999999999818</v>
      </c>
      <c r="T108" s="22">
        <f t="shared" si="19"/>
        <v>1.0277912714442723</v>
      </c>
      <c r="U108" s="41">
        <f t="shared" si="14"/>
        <v>3.1999999999998181</v>
      </c>
      <c r="V108" s="22">
        <f t="shared" si="15"/>
        <v>8.1047539447352476E-2</v>
      </c>
    </row>
    <row r="109" spans="1:22" x14ac:dyDescent="0.35">
      <c r="B109" t="s">
        <v>14</v>
      </c>
      <c r="C109" s="48">
        <v>146924</v>
      </c>
      <c r="D109" s="16">
        <f t="shared" si="20"/>
        <v>2383</v>
      </c>
      <c r="E109" s="18">
        <f t="shared" si="21"/>
        <v>1.6486671601829237</v>
      </c>
      <c r="G109" s="45">
        <v>3964.5</v>
      </c>
      <c r="H109" s="20">
        <f t="shared" si="22"/>
        <v>45.5</v>
      </c>
      <c r="I109" s="18">
        <f t="shared" si="23"/>
        <v>1.1610104618525134</v>
      </c>
      <c r="L109" s="46">
        <v>146380</v>
      </c>
      <c r="M109" s="21">
        <f t="shared" si="16"/>
        <v>2480</v>
      </c>
      <c r="N109" s="22">
        <f t="shared" si="17"/>
        <v>1.7234190410006949</v>
      </c>
      <c r="O109" s="19">
        <f t="shared" si="12"/>
        <v>206</v>
      </c>
      <c r="P109" s="22">
        <f t="shared" si="13"/>
        <v>0.14092793520051444</v>
      </c>
      <c r="R109" s="44">
        <v>3954.2</v>
      </c>
      <c r="S109" s="15">
        <f t="shared" si="18"/>
        <v>46.699999999999818</v>
      </c>
      <c r="T109" s="22">
        <f t="shared" si="19"/>
        <v>1.1951375559820812</v>
      </c>
      <c r="U109" s="41">
        <f t="shared" si="14"/>
        <v>2.6999999999998181</v>
      </c>
      <c r="V109" s="22">
        <f t="shared" si="15"/>
        <v>6.8328482854607561E-2</v>
      </c>
    </row>
    <row r="110" spans="1:22" x14ac:dyDescent="0.35">
      <c r="B110" t="s">
        <v>15</v>
      </c>
      <c r="C110" s="48">
        <v>147565</v>
      </c>
      <c r="D110" s="16">
        <f t="shared" si="20"/>
        <v>2360</v>
      </c>
      <c r="E110" s="18">
        <f t="shared" si="21"/>
        <v>1.6252883853861784</v>
      </c>
      <c r="G110" s="45">
        <v>3994.5</v>
      </c>
      <c r="H110" s="20">
        <f t="shared" si="22"/>
        <v>49.599999999999909</v>
      </c>
      <c r="I110" s="18">
        <f t="shared" si="23"/>
        <v>1.2573195771755914</v>
      </c>
      <c r="L110" s="46">
        <v>146583</v>
      </c>
      <c r="M110" s="21">
        <f t="shared" si="16"/>
        <v>2437</v>
      </c>
      <c r="N110" s="22">
        <f t="shared" si="17"/>
        <v>1.6906469829200947</v>
      </c>
      <c r="O110" s="19">
        <f t="shared" si="12"/>
        <v>203</v>
      </c>
      <c r="P110" s="22">
        <f t="shared" si="13"/>
        <v>0.13868014756114225</v>
      </c>
      <c r="R110" s="44">
        <v>3960.7</v>
      </c>
      <c r="S110" s="15">
        <f t="shared" si="18"/>
        <v>48.199999999999818</v>
      </c>
      <c r="T110" s="22">
        <f t="shared" si="19"/>
        <v>1.2319488817891329</v>
      </c>
      <c r="U110" s="41">
        <f t="shared" si="14"/>
        <v>6.5</v>
      </c>
      <c r="V110" s="22">
        <f t="shared" si="15"/>
        <v>0.1643821759142178</v>
      </c>
    </row>
    <row r="111" spans="1:22" x14ac:dyDescent="0.35">
      <c r="B111" t="s">
        <v>16</v>
      </c>
      <c r="C111" s="48">
        <v>146464</v>
      </c>
      <c r="D111" s="16">
        <f t="shared" si="20"/>
        <v>2232</v>
      </c>
      <c r="E111" s="18">
        <f t="shared" si="21"/>
        <v>1.547506794608686</v>
      </c>
      <c r="G111" s="45">
        <v>3964.7</v>
      </c>
      <c r="H111" s="20">
        <f t="shared" si="22"/>
        <v>47.5</v>
      </c>
      <c r="I111" s="18">
        <f t="shared" si="23"/>
        <v>1.2126008373327888</v>
      </c>
      <c r="L111" s="46">
        <v>146772</v>
      </c>
      <c r="M111" s="21">
        <f t="shared" si="16"/>
        <v>2252</v>
      </c>
      <c r="N111" s="22">
        <f t="shared" si="17"/>
        <v>1.5582618322723498</v>
      </c>
      <c r="O111" s="19">
        <f t="shared" si="12"/>
        <v>189</v>
      </c>
      <c r="P111" s="22">
        <f t="shared" si="13"/>
        <v>0.12893718916927613</v>
      </c>
      <c r="R111" s="44">
        <v>3962.7</v>
      </c>
      <c r="S111" s="15">
        <f t="shared" si="18"/>
        <v>47</v>
      </c>
      <c r="T111" s="22">
        <f t="shared" si="19"/>
        <v>1.2002962433281406</v>
      </c>
      <c r="U111" s="41">
        <f t="shared" si="14"/>
        <v>2</v>
      </c>
      <c r="V111" s="22">
        <f t="shared" si="15"/>
        <v>5.0496124422450578E-2</v>
      </c>
    </row>
    <row r="112" spans="1:22" x14ac:dyDescent="0.35">
      <c r="B112" t="s">
        <v>17</v>
      </c>
      <c r="C112" s="48">
        <v>146781</v>
      </c>
      <c r="D112" s="16">
        <f t="shared" si="20"/>
        <v>2297</v>
      </c>
      <c r="E112" s="18">
        <f t="shared" si="21"/>
        <v>1.5897954098723732</v>
      </c>
      <c r="G112" s="45">
        <v>3961.5</v>
      </c>
      <c r="H112" s="20">
        <f t="shared" si="22"/>
        <v>40.400000000000091</v>
      </c>
      <c r="I112" s="18">
        <f t="shared" si="23"/>
        <v>1.0303231236132742</v>
      </c>
      <c r="L112" s="46">
        <v>146919</v>
      </c>
      <c r="M112" s="21">
        <f t="shared" si="16"/>
        <v>2257</v>
      </c>
      <c r="N112" s="22">
        <f t="shared" si="17"/>
        <v>1.560188577511717</v>
      </c>
      <c r="O112" s="19">
        <f t="shared" si="12"/>
        <v>147</v>
      </c>
      <c r="P112" s="22">
        <f t="shared" si="13"/>
        <v>0.10015534298095004</v>
      </c>
      <c r="R112" s="44">
        <v>3963.3</v>
      </c>
      <c r="S112" s="15">
        <f t="shared" si="18"/>
        <v>41.300000000000182</v>
      </c>
      <c r="T112" s="22">
        <f t="shared" si="19"/>
        <v>1.053034166241718</v>
      </c>
      <c r="U112" s="41">
        <f t="shared" si="14"/>
        <v>0.6000000000003638</v>
      </c>
      <c r="V112" s="22">
        <f t="shared" si="15"/>
        <v>1.5141191611789029E-2</v>
      </c>
    </row>
    <row r="113" spans="1:22" x14ac:dyDescent="0.35">
      <c r="B113" t="s">
        <v>18</v>
      </c>
      <c r="C113" s="48">
        <v>147169</v>
      </c>
      <c r="D113" s="16">
        <f t="shared" si="20"/>
        <v>2020</v>
      </c>
      <c r="E113" s="18">
        <f t="shared" si="21"/>
        <v>1.3916733839020594</v>
      </c>
      <c r="G113" s="45">
        <v>3970.1</v>
      </c>
      <c r="H113" s="20">
        <f t="shared" si="22"/>
        <v>37.699999999999818</v>
      </c>
      <c r="I113" s="18">
        <f t="shared" si="23"/>
        <v>0.95870206489675047</v>
      </c>
      <c r="L113" s="46">
        <v>147007</v>
      </c>
      <c r="M113" s="21">
        <f t="shared" si="16"/>
        <v>2040</v>
      </c>
      <c r="N113" s="22">
        <f t="shared" si="17"/>
        <v>1.4072168148613133</v>
      </c>
      <c r="O113" s="19">
        <f t="shared" si="12"/>
        <v>88</v>
      </c>
      <c r="P113" s="22">
        <f t="shared" si="13"/>
        <v>5.9896950020079096E-2</v>
      </c>
      <c r="R113" s="44">
        <v>3969.2</v>
      </c>
      <c r="S113" s="15">
        <f t="shared" si="18"/>
        <v>41.399999999999636</v>
      </c>
      <c r="T113" s="22">
        <f t="shared" si="19"/>
        <v>1.0540251540302366</v>
      </c>
      <c r="U113" s="41">
        <f t="shared" si="14"/>
        <v>5.8999999999996362</v>
      </c>
      <c r="V113" s="22">
        <f t="shared" si="15"/>
        <v>0.14886584411978998</v>
      </c>
    </row>
    <row r="114" spans="1:22" x14ac:dyDescent="0.35">
      <c r="B114" t="s">
        <v>19</v>
      </c>
      <c r="C114" s="48">
        <v>148182</v>
      </c>
      <c r="D114" s="16">
        <f t="shared" si="20"/>
        <v>2151</v>
      </c>
      <c r="E114" s="18">
        <f t="shared" si="21"/>
        <v>1.4729749162848984</v>
      </c>
      <c r="G114" s="45">
        <v>3989.3</v>
      </c>
      <c r="H114" s="20">
        <f t="shared" si="22"/>
        <v>42</v>
      </c>
      <c r="I114" s="18">
        <f t="shared" si="23"/>
        <v>1.0640184429863451</v>
      </c>
      <c r="L114" s="46">
        <v>147150</v>
      </c>
      <c r="M114" s="21">
        <f t="shared" si="16"/>
        <v>2084</v>
      </c>
      <c r="N114" s="22">
        <f t="shared" si="17"/>
        <v>1.4365874843174831</v>
      </c>
      <c r="O114" s="19">
        <f t="shared" si="12"/>
        <v>143</v>
      </c>
      <c r="P114" s="22">
        <f t="shared" si="13"/>
        <v>9.7274279456080318E-2</v>
      </c>
      <c r="R114" s="44">
        <v>3971.5</v>
      </c>
      <c r="S114" s="15">
        <f t="shared" si="18"/>
        <v>41.599999999999909</v>
      </c>
      <c r="T114" s="22">
        <f t="shared" si="19"/>
        <v>1.0585511081706891</v>
      </c>
      <c r="U114" s="41">
        <f t="shared" si="14"/>
        <v>2.3000000000001819</v>
      </c>
      <c r="V114" s="22">
        <f t="shared" si="15"/>
        <v>5.7946185629350548E-2</v>
      </c>
    </row>
    <row r="115" spans="1:22" x14ac:dyDescent="0.35">
      <c r="B115" t="s">
        <v>20</v>
      </c>
      <c r="C115" s="48">
        <v>148758</v>
      </c>
      <c r="D115" s="16">
        <f t="shared" si="20"/>
        <v>2293</v>
      </c>
      <c r="E115" s="18">
        <f t="shared" si="21"/>
        <v>1.5655617382992524</v>
      </c>
      <c r="G115" s="45">
        <v>4010.8</v>
      </c>
      <c r="H115" s="20">
        <f t="shared" si="22"/>
        <v>38</v>
      </c>
      <c r="I115" s="18">
        <f t="shared" si="23"/>
        <v>0.95650422875553764</v>
      </c>
      <c r="L115" s="46">
        <v>147373</v>
      </c>
      <c r="M115" s="21">
        <f t="shared" si="16"/>
        <v>2190</v>
      </c>
      <c r="N115" s="22">
        <f t="shared" si="17"/>
        <v>1.5084410709242819</v>
      </c>
      <c r="O115" s="19">
        <f t="shared" si="12"/>
        <v>223</v>
      </c>
      <c r="P115" s="22">
        <f t="shared" si="13"/>
        <v>0.15154604145429834</v>
      </c>
      <c r="R115" s="44">
        <v>3969.3</v>
      </c>
      <c r="S115" s="15">
        <f t="shared" si="18"/>
        <v>34.300000000000182</v>
      </c>
      <c r="T115" s="22">
        <f t="shared" si="19"/>
        <v>0.87166454891995393</v>
      </c>
      <c r="U115" s="41">
        <f t="shared" si="14"/>
        <v>-2.1999999999998181</v>
      </c>
      <c r="V115" s="22">
        <f t="shared" si="15"/>
        <v>-5.5394687145910067E-2</v>
      </c>
    </row>
    <row r="116" spans="1:22" x14ac:dyDescent="0.35">
      <c r="B116" t="s">
        <v>21</v>
      </c>
      <c r="C116" s="48">
        <v>148509</v>
      </c>
      <c r="D116" s="16">
        <f t="shared" si="20"/>
        <v>2257</v>
      </c>
      <c r="E116" s="18">
        <f t="shared" si="21"/>
        <v>1.5432267592921807</v>
      </c>
      <c r="G116" s="45">
        <v>4002.1</v>
      </c>
      <c r="H116" s="20">
        <f t="shared" si="22"/>
        <v>43.900000000000091</v>
      </c>
      <c r="I116" s="18">
        <f t="shared" si="23"/>
        <v>1.1090899903996789</v>
      </c>
      <c r="L116" s="46">
        <v>147523</v>
      </c>
      <c r="M116" s="21">
        <f t="shared" si="16"/>
        <v>2115</v>
      </c>
      <c r="N116" s="22">
        <f t="shared" si="17"/>
        <v>1.454527948943662</v>
      </c>
      <c r="O116" s="19">
        <f t="shared" si="12"/>
        <v>150</v>
      </c>
      <c r="P116" s="22">
        <f t="shared" si="13"/>
        <v>0.10178255175642757</v>
      </c>
      <c r="R116" s="44">
        <v>3982</v>
      </c>
      <c r="S116" s="15">
        <f t="shared" si="18"/>
        <v>47.300000000000182</v>
      </c>
      <c r="T116" s="22">
        <f t="shared" si="19"/>
        <v>1.2021246854906393</v>
      </c>
      <c r="U116" s="41">
        <f t="shared" si="14"/>
        <v>12.699999999999818</v>
      </c>
      <c r="V116" s="22">
        <f t="shared" si="15"/>
        <v>0.31995565968810158</v>
      </c>
    </row>
    <row r="117" spans="1:22" x14ac:dyDescent="0.35">
      <c r="A117">
        <v>2018</v>
      </c>
      <c r="B117" t="s">
        <v>10</v>
      </c>
      <c r="C117" s="48">
        <v>145413</v>
      </c>
      <c r="D117" s="16">
        <f t="shared" si="20"/>
        <v>2039</v>
      </c>
      <c r="E117" s="18">
        <f t="shared" si="21"/>
        <v>1.4221546444962128</v>
      </c>
      <c r="G117" s="45">
        <v>3929.6</v>
      </c>
      <c r="H117" s="20">
        <f t="shared" si="22"/>
        <v>52.199999999999818</v>
      </c>
      <c r="I117" s="18">
        <f t="shared" si="23"/>
        <v>1.3462629597152684</v>
      </c>
      <c r="L117" s="46">
        <v>147660</v>
      </c>
      <c r="M117" s="21">
        <f t="shared" si="16"/>
        <v>2032</v>
      </c>
      <c r="N117" s="22">
        <f t="shared" si="17"/>
        <v>1.3953360617463675</v>
      </c>
      <c r="O117" s="19">
        <f t="shared" si="12"/>
        <v>137</v>
      </c>
      <c r="P117" s="22">
        <f t="shared" si="13"/>
        <v>9.2866874995763377E-2</v>
      </c>
      <c r="R117" s="44">
        <v>3991</v>
      </c>
      <c r="S117" s="15">
        <f t="shared" si="18"/>
        <v>54.599999999999909</v>
      </c>
      <c r="T117" s="22">
        <f t="shared" si="19"/>
        <v>1.3870541611624811</v>
      </c>
      <c r="U117" s="41">
        <f t="shared" si="14"/>
        <v>9</v>
      </c>
      <c r="V117" s="22">
        <f t="shared" si="15"/>
        <v>0.22601707684580613</v>
      </c>
    </row>
    <row r="118" spans="1:22" x14ac:dyDescent="0.35">
      <c r="B118" t="s">
        <v>11</v>
      </c>
      <c r="C118" s="48">
        <v>146648</v>
      </c>
      <c r="D118" s="16">
        <f t="shared" si="20"/>
        <v>2243</v>
      </c>
      <c r="E118" s="18">
        <f t="shared" si="21"/>
        <v>1.5532703161247881</v>
      </c>
      <c r="G118" s="45">
        <v>3956.2</v>
      </c>
      <c r="H118" s="20">
        <f t="shared" si="22"/>
        <v>51.5</v>
      </c>
      <c r="I118" s="18">
        <f t="shared" si="23"/>
        <v>1.3189233487847978</v>
      </c>
      <c r="L118" s="46">
        <v>148054</v>
      </c>
      <c r="M118" s="21">
        <f t="shared" si="16"/>
        <v>2206</v>
      </c>
      <c r="N118" s="22">
        <f t="shared" si="17"/>
        <v>1.5125335966211397</v>
      </c>
      <c r="O118" s="19">
        <f t="shared" si="12"/>
        <v>394</v>
      </c>
      <c r="P118" s="22">
        <f t="shared" si="13"/>
        <v>0.26682920222131923</v>
      </c>
      <c r="R118" s="44">
        <v>3995.5</v>
      </c>
      <c r="S118" s="15">
        <f t="shared" si="18"/>
        <v>48.900000000000091</v>
      </c>
      <c r="T118" s="22">
        <f t="shared" si="19"/>
        <v>1.2390412000202731</v>
      </c>
      <c r="U118" s="41">
        <f t="shared" si="14"/>
        <v>4.5</v>
      </c>
      <c r="V118" s="22">
        <f t="shared" si="15"/>
        <v>0.11275369581558506</v>
      </c>
    </row>
    <row r="119" spans="1:22" x14ac:dyDescent="0.35">
      <c r="B119" t="s">
        <v>12</v>
      </c>
      <c r="C119" s="48">
        <v>147353</v>
      </c>
      <c r="D119" s="16">
        <f t="shared" si="20"/>
        <v>2292</v>
      </c>
      <c r="E119" s="18">
        <f t="shared" si="21"/>
        <v>1.5800249550189229</v>
      </c>
      <c r="G119" s="45">
        <v>3975.8</v>
      </c>
      <c r="H119" s="20">
        <f t="shared" si="22"/>
        <v>53.800000000000182</v>
      </c>
      <c r="I119" s="18">
        <f t="shared" si="23"/>
        <v>1.3717491075981687</v>
      </c>
      <c r="L119" s="46">
        <v>148280</v>
      </c>
      <c r="M119" s="21">
        <f t="shared" si="16"/>
        <v>2311</v>
      </c>
      <c r="N119" s="22">
        <f t="shared" si="17"/>
        <v>1.58321287396639</v>
      </c>
      <c r="O119" s="19">
        <f t="shared" si="12"/>
        <v>226</v>
      </c>
      <c r="P119" s="22">
        <f t="shared" si="13"/>
        <v>0.15264700717305849</v>
      </c>
      <c r="R119" s="44">
        <v>4000.9</v>
      </c>
      <c r="S119" s="15">
        <f t="shared" si="18"/>
        <v>52.599999999999909</v>
      </c>
      <c r="T119" s="22">
        <f t="shared" si="19"/>
        <v>1.3322189296659297</v>
      </c>
      <c r="U119" s="41">
        <f t="shared" si="14"/>
        <v>5.4000000000000909</v>
      </c>
      <c r="V119" s="22">
        <f t="shared" si="15"/>
        <v>0.13515204605181055</v>
      </c>
    </row>
    <row r="120" spans="1:22" x14ac:dyDescent="0.35">
      <c r="B120" t="s">
        <v>13</v>
      </c>
      <c r="C120" s="48">
        <v>148329</v>
      </c>
      <c r="D120" s="16">
        <f t="shared" si="20"/>
        <v>2244</v>
      </c>
      <c r="E120" s="18">
        <f t="shared" si="21"/>
        <v>1.5360920012321593</v>
      </c>
      <c r="G120" s="45">
        <v>4004.8</v>
      </c>
      <c r="H120" s="20">
        <f t="shared" si="22"/>
        <v>51.800000000000182</v>
      </c>
      <c r="I120" s="18">
        <f t="shared" si="23"/>
        <v>1.3103971667088332</v>
      </c>
      <c r="L120" s="46">
        <v>148422</v>
      </c>
      <c r="M120" s="21">
        <f t="shared" si="16"/>
        <v>2248</v>
      </c>
      <c r="N120" s="22">
        <f t="shared" si="17"/>
        <v>1.5378931957803714</v>
      </c>
      <c r="O120" s="19">
        <f t="shared" si="12"/>
        <v>142</v>
      </c>
      <c r="P120" s="22">
        <f t="shared" si="13"/>
        <v>9.576476935527381E-2</v>
      </c>
      <c r="R120" s="44">
        <v>4004.6</v>
      </c>
      <c r="S120" s="15">
        <f t="shared" si="18"/>
        <v>53.099999999999909</v>
      </c>
      <c r="T120" s="22">
        <f t="shared" si="19"/>
        <v>1.3437934961407039</v>
      </c>
      <c r="U120" s="41">
        <f t="shared" si="14"/>
        <v>3.6999999999998181</v>
      </c>
      <c r="V120" s="22">
        <f t="shared" si="15"/>
        <v>9.2479192181754558E-2</v>
      </c>
    </row>
    <row r="121" spans="1:22" x14ac:dyDescent="0.35">
      <c r="B121" t="s">
        <v>14</v>
      </c>
      <c r="C121" s="48">
        <v>149264</v>
      </c>
      <c r="D121" s="16">
        <f t="shared" si="20"/>
        <v>2340</v>
      </c>
      <c r="E121" s="18">
        <f t="shared" si="21"/>
        <v>1.5926601508262774</v>
      </c>
      <c r="G121" s="45">
        <v>4017.8</v>
      </c>
      <c r="H121" s="20">
        <f t="shared" si="22"/>
        <v>53.300000000000182</v>
      </c>
      <c r="I121" s="18">
        <f t="shared" si="23"/>
        <v>1.3444318325135622</v>
      </c>
      <c r="L121" s="46">
        <v>148740</v>
      </c>
      <c r="M121" s="21">
        <f t="shared" si="16"/>
        <v>2360</v>
      </c>
      <c r="N121" s="22">
        <f t="shared" si="17"/>
        <v>1.6122421095778112</v>
      </c>
      <c r="O121" s="19">
        <f t="shared" si="12"/>
        <v>318</v>
      </c>
      <c r="P121" s="22">
        <f t="shared" si="13"/>
        <v>0.21425395157052188</v>
      </c>
      <c r="R121" s="44">
        <v>4010.5</v>
      </c>
      <c r="S121" s="15">
        <f t="shared" si="18"/>
        <v>56.300000000000182</v>
      </c>
      <c r="T121" s="22">
        <f t="shared" si="19"/>
        <v>1.4238025390723834</v>
      </c>
      <c r="U121" s="41">
        <f t="shared" si="14"/>
        <v>5.9000000000000909</v>
      </c>
      <c r="V121" s="22">
        <f t="shared" si="15"/>
        <v>0.1473305698446809</v>
      </c>
    </row>
    <row r="122" spans="1:22" x14ac:dyDescent="0.35">
      <c r="B122" t="s">
        <v>15</v>
      </c>
      <c r="C122" s="48">
        <v>149930</v>
      </c>
      <c r="D122" s="16">
        <f t="shared" si="20"/>
        <v>2365</v>
      </c>
      <c r="E122" s="18">
        <f t="shared" si="21"/>
        <v>1.6026835631755498</v>
      </c>
      <c r="G122" s="45">
        <v>4047.5</v>
      </c>
      <c r="H122" s="20">
        <f t="shared" si="22"/>
        <v>53</v>
      </c>
      <c r="I122" s="18">
        <f t="shared" si="23"/>
        <v>1.3268243835273501</v>
      </c>
      <c r="L122" s="46">
        <v>148959</v>
      </c>
      <c r="M122" s="21">
        <f t="shared" si="16"/>
        <v>2376</v>
      </c>
      <c r="N122" s="22">
        <f t="shared" si="17"/>
        <v>1.6209246638423283</v>
      </c>
      <c r="O122" s="19">
        <f t="shared" si="12"/>
        <v>219</v>
      </c>
      <c r="P122" s="22">
        <f t="shared" si="13"/>
        <v>0.1472367890278338</v>
      </c>
      <c r="R122" s="44">
        <v>4017.9</v>
      </c>
      <c r="S122" s="15">
        <f t="shared" si="18"/>
        <v>57.200000000000273</v>
      </c>
      <c r="T122" s="22">
        <f t="shared" si="19"/>
        <v>1.4441891584820934</v>
      </c>
      <c r="U122" s="41">
        <f t="shared" si="14"/>
        <v>7.4000000000000909</v>
      </c>
      <c r="V122" s="22">
        <f t="shared" si="15"/>
        <v>0.18451564642812843</v>
      </c>
    </row>
    <row r="123" spans="1:22" x14ac:dyDescent="0.35">
      <c r="B123" t="s">
        <v>16</v>
      </c>
      <c r="C123" s="48">
        <v>148767</v>
      </c>
      <c r="D123" s="16">
        <f t="shared" si="20"/>
        <v>2303</v>
      </c>
      <c r="E123" s="18">
        <f t="shared" si="21"/>
        <v>1.5724000436967447</v>
      </c>
      <c r="G123" s="45">
        <v>4020.9</v>
      </c>
      <c r="H123" s="20">
        <f t="shared" si="22"/>
        <v>56.200000000000273</v>
      </c>
      <c r="I123" s="18">
        <f t="shared" si="23"/>
        <v>1.4175095215274869</v>
      </c>
      <c r="L123" s="46">
        <v>149020</v>
      </c>
      <c r="M123" s="21">
        <f t="shared" si="16"/>
        <v>2248</v>
      </c>
      <c r="N123" s="22">
        <f t="shared" si="17"/>
        <v>1.531627285858338</v>
      </c>
      <c r="O123" s="19">
        <f t="shared" si="12"/>
        <v>61</v>
      </c>
      <c r="P123" s="22">
        <f t="shared" si="13"/>
        <v>4.0950865674447334E-2</v>
      </c>
      <c r="R123" s="44">
        <v>4021.5</v>
      </c>
      <c r="S123" s="15">
        <f t="shared" si="18"/>
        <v>58.800000000000182</v>
      </c>
      <c r="T123" s="22">
        <f t="shared" si="19"/>
        <v>1.4838367779544297</v>
      </c>
      <c r="U123" s="41">
        <f t="shared" si="14"/>
        <v>3.5999999999999091</v>
      </c>
      <c r="V123" s="22">
        <f t="shared" si="15"/>
        <v>8.9599044276858775E-2</v>
      </c>
    </row>
    <row r="124" spans="1:22" x14ac:dyDescent="0.35">
      <c r="B124" t="s">
        <v>17</v>
      </c>
      <c r="C124" s="48">
        <v>149236</v>
      </c>
      <c r="D124" s="16">
        <f t="shared" si="20"/>
        <v>2455</v>
      </c>
      <c r="E124" s="18">
        <f t="shared" si="21"/>
        <v>1.6725597999741111</v>
      </c>
      <c r="G124" s="45">
        <v>4017.2</v>
      </c>
      <c r="H124" s="20">
        <f t="shared" si="22"/>
        <v>55.699999999999818</v>
      </c>
      <c r="I124" s="18">
        <f t="shared" si="23"/>
        <v>1.4060330682822118</v>
      </c>
      <c r="L124" s="46">
        <v>149279</v>
      </c>
      <c r="M124" s="21">
        <f t="shared" si="16"/>
        <v>2360</v>
      </c>
      <c r="N124" s="22">
        <f t="shared" si="17"/>
        <v>1.6063272959930301</v>
      </c>
      <c r="O124" s="19">
        <f t="shared" si="12"/>
        <v>259</v>
      </c>
      <c r="P124" s="22">
        <f t="shared" si="13"/>
        <v>0.17380217420480473</v>
      </c>
      <c r="R124" s="44">
        <v>4017.8</v>
      </c>
      <c r="S124" s="15">
        <f t="shared" si="18"/>
        <v>54.5</v>
      </c>
      <c r="T124" s="22">
        <f t="shared" si="19"/>
        <v>1.3751166956828904</v>
      </c>
      <c r="U124" s="41">
        <f t="shared" si="14"/>
        <v>-3.6999999999998181</v>
      </c>
      <c r="V124" s="22">
        <f t="shared" si="15"/>
        <v>-9.2005470595544397E-2</v>
      </c>
    </row>
    <row r="125" spans="1:22" x14ac:dyDescent="0.35">
      <c r="B125" t="s">
        <v>18</v>
      </c>
      <c r="C125" s="48">
        <v>149546</v>
      </c>
      <c r="D125" s="16">
        <f t="shared" si="20"/>
        <v>2377</v>
      </c>
      <c r="E125" s="18">
        <f t="shared" si="21"/>
        <v>1.6151499296726892</v>
      </c>
      <c r="G125" s="45">
        <v>4013.1</v>
      </c>
      <c r="H125" s="20">
        <f t="shared" si="22"/>
        <v>43</v>
      </c>
      <c r="I125" s="18">
        <f t="shared" si="23"/>
        <v>1.0830961436739628</v>
      </c>
      <c r="L125" s="46">
        <v>149358</v>
      </c>
      <c r="M125" s="21">
        <f t="shared" si="16"/>
        <v>2351</v>
      </c>
      <c r="N125" s="22">
        <f t="shared" si="17"/>
        <v>1.5992435734352786</v>
      </c>
      <c r="O125" s="19">
        <f t="shared" si="12"/>
        <v>79</v>
      </c>
      <c r="P125" s="22">
        <f t="shared" si="13"/>
        <v>5.292104046784879E-2</v>
      </c>
      <c r="R125" s="44">
        <v>4015.2</v>
      </c>
      <c r="S125" s="15">
        <f t="shared" si="18"/>
        <v>46</v>
      </c>
      <c r="T125" s="22">
        <f t="shared" si="19"/>
        <v>1.1589237125869194</v>
      </c>
      <c r="U125" s="41">
        <f t="shared" si="14"/>
        <v>-2.6000000000003638</v>
      </c>
      <c r="V125" s="22">
        <f t="shared" si="15"/>
        <v>-6.4712031460012046E-2</v>
      </c>
    </row>
    <row r="126" spans="1:22" x14ac:dyDescent="0.35">
      <c r="B126" t="s">
        <v>19</v>
      </c>
      <c r="C126" s="48">
        <v>150554</v>
      </c>
      <c r="D126" s="16">
        <f t="shared" si="20"/>
        <v>2372</v>
      </c>
      <c r="E126" s="18">
        <f t="shared" si="21"/>
        <v>1.6007342322279361</v>
      </c>
      <c r="G126" s="45">
        <v>4040.4</v>
      </c>
      <c r="H126" s="20">
        <f t="shared" si="22"/>
        <v>51.099999999999909</v>
      </c>
      <c r="I126" s="18">
        <f t="shared" si="23"/>
        <v>1.2809264783295293</v>
      </c>
      <c r="L126" s="46">
        <v>149526</v>
      </c>
      <c r="M126" s="21">
        <f t="shared" si="16"/>
        <v>2376</v>
      </c>
      <c r="N126" s="22">
        <f t="shared" si="17"/>
        <v>1.6146788990825687</v>
      </c>
      <c r="O126" s="19">
        <f t="shared" si="12"/>
        <v>168</v>
      </c>
      <c r="P126" s="22">
        <f t="shared" si="13"/>
        <v>0.11248142047965291</v>
      </c>
      <c r="R126" s="44">
        <v>4020.9</v>
      </c>
      <c r="S126" s="15">
        <f t="shared" si="18"/>
        <v>49.400000000000091</v>
      </c>
      <c r="T126" s="22">
        <f t="shared" si="19"/>
        <v>1.2438625204582674</v>
      </c>
      <c r="U126" s="41">
        <f t="shared" si="14"/>
        <v>5.7000000000002728</v>
      </c>
      <c r="V126" s="22">
        <f t="shared" si="15"/>
        <v>0.14196054991034751</v>
      </c>
    </row>
    <row r="127" spans="1:22" x14ac:dyDescent="0.35">
      <c r="B127" t="s">
        <v>20</v>
      </c>
      <c r="C127" s="48">
        <v>151032</v>
      </c>
      <c r="D127" s="16">
        <f t="shared" si="20"/>
        <v>2274</v>
      </c>
      <c r="E127" s="18">
        <f t="shared" si="21"/>
        <v>1.5286572822974227</v>
      </c>
      <c r="G127" s="45">
        <v>4068.9</v>
      </c>
      <c r="H127" s="20">
        <f t="shared" si="22"/>
        <v>58.099999999999909</v>
      </c>
      <c r="I127" s="18">
        <f t="shared" si="23"/>
        <v>1.4485888102124242</v>
      </c>
      <c r="L127" s="46">
        <v>149617</v>
      </c>
      <c r="M127" s="21">
        <f t="shared" si="16"/>
        <v>2244</v>
      </c>
      <c r="N127" s="22">
        <f t="shared" si="17"/>
        <v>1.5226669742761565</v>
      </c>
      <c r="O127" s="19">
        <f t="shared" si="12"/>
        <v>91</v>
      </c>
      <c r="P127" s="22">
        <f t="shared" si="13"/>
        <v>6.085898104677448E-2</v>
      </c>
      <c r="R127" s="44">
        <v>4027.2</v>
      </c>
      <c r="S127" s="15">
        <f t="shared" si="18"/>
        <v>57.899999999999636</v>
      </c>
      <c r="T127" s="22">
        <f t="shared" si="19"/>
        <v>1.4586954878693885</v>
      </c>
      <c r="U127" s="41">
        <f t="shared" si="14"/>
        <v>6.2999999999997272</v>
      </c>
      <c r="V127" s="22">
        <f t="shared" si="15"/>
        <v>0.15668133999850101</v>
      </c>
    </row>
    <row r="128" spans="1:22" x14ac:dyDescent="0.35">
      <c r="B128" t="s">
        <v>21</v>
      </c>
      <c r="C128" s="48">
        <v>150831</v>
      </c>
      <c r="D128" s="16">
        <f t="shared" si="20"/>
        <v>2322</v>
      </c>
      <c r="E128" s="18">
        <f t="shared" si="21"/>
        <v>1.5635416035391794</v>
      </c>
      <c r="G128" s="45">
        <v>4047.6</v>
      </c>
      <c r="H128" s="20">
        <f t="shared" si="22"/>
        <v>45.5</v>
      </c>
      <c r="I128" s="18">
        <f t="shared" si="23"/>
        <v>1.1369031258589239</v>
      </c>
      <c r="L128" s="46">
        <v>149809</v>
      </c>
      <c r="M128" s="21">
        <f t="shared" si="16"/>
        <v>2286</v>
      </c>
      <c r="N128" s="22">
        <f t="shared" si="17"/>
        <v>1.5495888776665334</v>
      </c>
      <c r="O128" s="19">
        <f t="shared" si="12"/>
        <v>192</v>
      </c>
      <c r="P128" s="22">
        <f t="shared" si="13"/>
        <v>0.12832766330029341</v>
      </c>
      <c r="R128" s="44">
        <v>4026.9</v>
      </c>
      <c r="S128" s="15">
        <f t="shared" si="18"/>
        <v>44.900000000000091</v>
      </c>
      <c r="T128" s="22">
        <f t="shared" si="19"/>
        <v>1.1275740833751908</v>
      </c>
      <c r="U128" s="41">
        <f t="shared" si="14"/>
        <v>-0.29999999999972715</v>
      </c>
      <c r="V128" s="22">
        <f t="shared" si="15"/>
        <v>-7.4493444576809479E-3</v>
      </c>
    </row>
    <row r="129" spans="1:23" x14ac:dyDescent="0.35">
      <c r="A129">
        <v>2019</v>
      </c>
      <c r="B129" t="s">
        <v>10</v>
      </c>
      <c r="C129" s="48">
        <v>147879</v>
      </c>
      <c r="D129" s="16">
        <f t="shared" si="20"/>
        <v>2466</v>
      </c>
      <c r="E129" s="18">
        <f t="shared" si="21"/>
        <v>1.6958593798353654</v>
      </c>
      <c r="G129" s="45">
        <v>3981.9</v>
      </c>
      <c r="H129" s="20">
        <f t="shared" si="22"/>
        <v>52.300000000000182</v>
      </c>
      <c r="I129" s="18">
        <f t="shared" si="23"/>
        <v>1.3309242671009818</v>
      </c>
      <c r="L129" s="46">
        <v>150059</v>
      </c>
      <c r="M129" s="21">
        <f t="shared" si="16"/>
        <v>2399</v>
      </c>
      <c r="N129" s="22">
        <f t="shared" si="17"/>
        <v>1.6246783150480832</v>
      </c>
      <c r="O129" s="19">
        <f t="shared" si="12"/>
        <v>250</v>
      </c>
      <c r="P129" s="22">
        <f t="shared" si="13"/>
        <v>0.1668791594630496</v>
      </c>
      <c r="R129" s="44">
        <v>4035.3</v>
      </c>
      <c r="S129" s="15">
        <f t="shared" si="18"/>
        <v>44.300000000000182</v>
      </c>
      <c r="T129" s="22">
        <f t="shared" si="19"/>
        <v>1.1099974943623196</v>
      </c>
      <c r="U129" s="41">
        <f t="shared" si="14"/>
        <v>8.4000000000000909</v>
      </c>
      <c r="V129" s="22">
        <f t="shared" si="15"/>
        <v>0.2085971839380191</v>
      </c>
    </row>
    <row r="130" spans="1:23" x14ac:dyDescent="0.35">
      <c r="B130" t="s">
        <v>11</v>
      </c>
      <c r="C130" s="48">
        <v>148684</v>
      </c>
      <c r="D130" s="16">
        <f t="shared" si="20"/>
        <v>2036</v>
      </c>
      <c r="E130" s="18">
        <f t="shared" si="21"/>
        <v>1.3883585183568818</v>
      </c>
      <c r="G130" s="45">
        <v>4004.4</v>
      </c>
      <c r="H130" s="20">
        <f t="shared" si="22"/>
        <v>48.200000000000273</v>
      </c>
      <c r="I130" s="18">
        <f t="shared" si="23"/>
        <v>1.2183408321116294</v>
      </c>
      <c r="L130" s="46">
        <v>150065</v>
      </c>
      <c r="M130" s="21">
        <f t="shared" si="16"/>
        <v>2011</v>
      </c>
      <c r="N130" s="22">
        <f t="shared" si="17"/>
        <v>1.3582881921461087</v>
      </c>
      <c r="O130" s="19">
        <f t="shared" si="12"/>
        <v>6</v>
      </c>
      <c r="P130" s="22">
        <f t="shared" si="13"/>
        <v>3.9984272852677943E-3</v>
      </c>
      <c r="R130" s="44">
        <v>4039.6</v>
      </c>
      <c r="S130" s="15">
        <f t="shared" si="18"/>
        <v>44.099999999999909</v>
      </c>
      <c r="T130" s="22">
        <f t="shared" si="19"/>
        <v>1.1037417094230986</v>
      </c>
      <c r="U130" s="41">
        <f t="shared" si="14"/>
        <v>4.2999999999997272</v>
      </c>
      <c r="V130" s="22">
        <f t="shared" si="15"/>
        <v>0.10655961142913108</v>
      </c>
    </row>
    <row r="131" spans="1:23" x14ac:dyDescent="0.35">
      <c r="B131" t="s">
        <v>12</v>
      </c>
      <c r="C131" s="48">
        <v>149360</v>
      </c>
      <c r="D131" s="16">
        <f t="shared" si="20"/>
        <v>2007</v>
      </c>
      <c r="E131" s="18">
        <f t="shared" si="21"/>
        <v>1.3620353844170123</v>
      </c>
      <c r="G131" s="45">
        <v>4023.7</v>
      </c>
      <c r="H131" s="20">
        <f t="shared" si="22"/>
        <v>47.899999999999636</v>
      </c>
      <c r="I131" s="18">
        <f t="shared" si="23"/>
        <v>1.2047889732883854</v>
      </c>
      <c r="L131" s="46">
        <v>150295</v>
      </c>
      <c r="M131" s="21">
        <f t="shared" si="16"/>
        <v>2015</v>
      </c>
      <c r="N131" s="22">
        <f t="shared" si="17"/>
        <v>1.3589155651470193</v>
      </c>
      <c r="O131" s="19">
        <f t="shared" si="12"/>
        <v>230</v>
      </c>
      <c r="P131" s="22">
        <f t="shared" si="13"/>
        <v>0.1532669176690101</v>
      </c>
      <c r="R131" s="44">
        <v>4046.6</v>
      </c>
      <c r="S131" s="15">
        <f t="shared" si="18"/>
        <v>45.699999999999818</v>
      </c>
      <c r="T131" s="22">
        <f t="shared" si="19"/>
        <v>1.1422429953260471</v>
      </c>
      <c r="U131" s="41">
        <f t="shared" si="14"/>
        <v>7</v>
      </c>
      <c r="V131" s="22">
        <f t="shared" si="15"/>
        <v>0.17328448361223883</v>
      </c>
    </row>
    <row r="132" spans="1:23" x14ac:dyDescent="0.35">
      <c r="B132" t="s">
        <v>13</v>
      </c>
      <c r="C132" s="48">
        <v>150422</v>
      </c>
      <c r="D132" s="16">
        <f t="shared" si="20"/>
        <v>2093</v>
      </c>
      <c r="E132" s="18">
        <f t="shared" si="21"/>
        <v>1.4110524577122479</v>
      </c>
      <c r="G132" s="45">
        <v>4051.6</v>
      </c>
      <c r="H132" s="20">
        <f t="shared" si="22"/>
        <v>46.799999999999727</v>
      </c>
      <c r="I132" s="18">
        <f t="shared" si="23"/>
        <v>1.1685976827806563</v>
      </c>
      <c r="L132" s="46">
        <v>150593</v>
      </c>
      <c r="M132" s="21">
        <f t="shared" si="16"/>
        <v>2171</v>
      </c>
      <c r="N132" s="22">
        <f t="shared" si="17"/>
        <v>1.4627211599358587</v>
      </c>
      <c r="O132" s="19">
        <f t="shared" si="12"/>
        <v>298</v>
      </c>
      <c r="P132" s="22">
        <f t="shared" si="13"/>
        <v>0.19827672244585648</v>
      </c>
      <c r="R132" s="44">
        <v>4050.1</v>
      </c>
      <c r="S132" s="15">
        <f t="shared" si="18"/>
        <v>45.5</v>
      </c>
      <c r="T132" s="22">
        <f t="shared" si="19"/>
        <v>1.1361933776157418</v>
      </c>
      <c r="U132" s="41">
        <f t="shared" si="14"/>
        <v>3.5</v>
      </c>
      <c r="V132" s="22">
        <f t="shared" si="15"/>
        <v>8.6492363959867549E-2</v>
      </c>
    </row>
    <row r="133" spans="1:23" x14ac:dyDescent="0.35">
      <c r="B133" t="s">
        <v>14</v>
      </c>
      <c r="C133" s="48">
        <v>151096</v>
      </c>
      <c r="D133" s="16">
        <f t="shared" si="20"/>
        <v>1832</v>
      </c>
      <c r="E133" s="18">
        <f t="shared" si="21"/>
        <v>1.2273555579376139</v>
      </c>
      <c r="G133" s="45">
        <v>4058.9</v>
      </c>
      <c r="H133" s="20">
        <f t="shared" si="22"/>
        <v>41.099999999999909</v>
      </c>
      <c r="I133" s="18">
        <f t="shared" si="23"/>
        <v>1.0229478819254294</v>
      </c>
      <c r="L133" s="46">
        <v>150621</v>
      </c>
      <c r="M133" s="21">
        <f t="shared" si="16"/>
        <v>1881</v>
      </c>
      <c r="N133" s="22">
        <f t="shared" si="17"/>
        <v>1.264622831787011</v>
      </c>
      <c r="O133" s="19">
        <f t="shared" si="12"/>
        <v>28</v>
      </c>
      <c r="P133" s="22">
        <f t="shared" si="13"/>
        <v>1.8593161700743061E-2</v>
      </c>
      <c r="R133" s="44">
        <v>4053.1</v>
      </c>
      <c r="S133" s="15">
        <f t="shared" si="18"/>
        <v>42.599999999999909</v>
      </c>
      <c r="T133" s="22">
        <f t="shared" si="19"/>
        <v>1.0622116943024538</v>
      </c>
      <c r="U133" s="41">
        <f t="shared" si="14"/>
        <v>3</v>
      </c>
      <c r="V133" s="22">
        <f t="shared" si="15"/>
        <v>7.4072245129749886E-2</v>
      </c>
    </row>
    <row r="134" spans="1:23" x14ac:dyDescent="0.35">
      <c r="B134" t="s">
        <v>15</v>
      </c>
      <c r="C134" s="48">
        <v>151713</v>
      </c>
      <c r="D134" s="16">
        <f t="shared" si="20"/>
        <v>1783</v>
      </c>
      <c r="E134" s="18">
        <f t="shared" si="21"/>
        <v>1.1892216367638231</v>
      </c>
      <c r="G134" s="45">
        <v>4091.1</v>
      </c>
      <c r="H134" s="20">
        <f t="shared" si="22"/>
        <v>43.599999999999909</v>
      </c>
      <c r="I134" s="18">
        <f t="shared" si="23"/>
        <v>1.0772081531809736</v>
      </c>
      <c r="L134" s="46">
        <v>150839</v>
      </c>
      <c r="M134" s="21">
        <f t="shared" si="16"/>
        <v>1880</v>
      </c>
      <c r="N134" s="22">
        <f t="shared" si="17"/>
        <v>1.2620922535731307</v>
      </c>
      <c r="O134" s="19">
        <f t="shared" si="12"/>
        <v>218</v>
      </c>
      <c r="P134" s="22">
        <f t="shared" si="13"/>
        <v>0.14473413401849677</v>
      </c>
      <c r="R134" s="44">
        <v>4062.3</v>
      </c>
      <c r="S134" s="15">
        <f t="shared" si="18"/>
        <v>44.400000000000091</v>
      </c>
      <c r="T134" s="22">
        <f t="shared" si="19"/>
        <v>1.1050548794146218</v>
      </c>
      <c r="U134" s="41">
        <f t="shared" si="14"/>
        <v>9.2000000000002728</v>
      </c>
      <c r="V134" s="22">
        <f t="shared" si="15"/>
        <v>0.22698675088204762</v>
      </c>
    </row>
    <row r="135" spans="1:23" x14ac:dyDescent="0.35">
      <c r="B135" t="s">
        <v>16</v>
      </c>
      <c r="C135" s="48">
        <v>150658</v>
      </c>
      <c r="D135" s="16">
        <f t="shared" si="20"/>
        <v>1891</v>
      </c>
      <c r="E135" s="18">
        <f t="shared" si="21"/>
        <v>1.2711152338892362</v>
      </c>
      <c r="G135" s="45">
        <v>4062.2</v>
      </c>
      <c r="H135" s="20">
        <f t="shared" si="22"/>
        <v>41.299999999999727</v>
      </c>
      <c r="I135" s="18">
        <f t="shared" si="23"/>
        <v>1.0271332288791</v>
      </c>
      <c r="L135" s="46">
        <v>150936</v>
      </c>
      <c r="M135" s="21">
        <f t="shared" si="16"/>
        <v>1916</v>
      </c>
      <c r="N135" s="22">
        <f t="shared" si="17"/>
        <v>1.2857334585961615</v>
      </c>
      <c r="O135" s="19">
        <f t="shared" si="12"/>
        <v>97</v>
      </c>
      <c r="P135" s="22">
        <f t="shared" si="13"/>
        <v>6.4306976312492117E-2</v>
      </c>
      <c r="R135" s="44">
        <v>4061.6</v>
      </c>
      <c r="S135" s="15">
        <f t="shared" si="18"/>
        <v>40.099999999999909</v>
      </c>
      <c r="T135" s="22">
        <f t="shared" si="19"/>
        <v>0.99714037050851445</v>
      </c>
      <c r="U135" s="41">
        <f t="shared" si="14"/>
        <v>-0.70000000000027285</v>
      </c>
      <c r="V135" s="22">
        <f t="shared" si="15"/>
        <v>-1.7231617556563345E-2</v>
      </c>
    </row>
    <row r="136" spans="1:23" x14ac:dyDescent="0.35">
      <c r="B136" t="s">
        <v>17</v>
      </c>
      <c r="C136" s="48">
        <v>151094</v>
      </c>
      <c r="D136" s="16">
        <f t="shared" si="20"/>
        <v>1858</v>
      </c>
      <c r="E136" s="18">
        <f t="shared" si="21"/>
        <v>1.2450079069393443</v>
      </c>
      <c r="G136" s="45">
        <v>4061.1</v>
      </c>
      <c r="H136" s="20">
        <f t="shared" si="22"/>
        <v>43.900000000000091</v>
      </c>
      <c r="I136" s="18">
        <f t="shared" si="23"/>
        <v>1.0928009558896767</v>
      </c>
      <c r="L136" s="46">
        <v>151171</v>
      </c>
      <c r="M136" s="21">
        <f t="shared" si="16"/>
        <v>1892</v>
      </c>
      <c r="N136" s="22">
        <f t="shared" si="17"/>
        <v>1.2674254248755685</v>
      </c>
      <c r="O136" s="19">
        <f t="shared" si="12"/>
        <v>235</v>
      </c>
      <c r="P136" s="22">
        <f t="shared" si="13"/>
        <v>0.15569512906132402</v>
      </c>
      <c r="R136" s="44">
        <v>4062.9</v>
      </c>
      <c r="S136" s="15">
        <f t="shared" si="18"/>
        <v>45.099999999999909</v>
      </c>
      <c r="T136" s="22">
        <f t="shared" si="19"/>
        <v>1.1225048534023572</v>
      </c>
      <c r="U136" s="41">
        <f t="shared" si="14"/>
        <v>1.3000000000001819</v>
      </c>
      <c r="V136" s="22">
        <f t="shared" si="15"/>
        <v>3.2007090801659005E-2</v>
      </c>
    </row>
    <row r="137" spans="1:23" x14ac:dyDescent="0.35">
      <c r="B137" t="s">
        <v>18</v>
      </c>
      <c r="C137" s="48">
        <v>151509</v>
      </c>
      <c r="D137" s="16">
        <f t="shared" si="20"/>
        <v>1963</v>
      </c>
      <c r="E137" s="18">
        <f t="shared" si="21"/>
        <v>1.3126395891565137</v>
      </c>
      <c r="G137" s="45">
        <v>4056.2</v>
      </c>
      <c r="H137" s="20">
        <f t="shared" si="22"/>
        <v>43.099999999999909</v>
      </c>
      <c r="I137" s="18">
        <f t="shared" si="23"/>
        <v>1.0739827066357657</v>
      </c>
      <c r="L137" s="46">
        <v>151365</v>
      </c>
      <c r="M137" s="21">
        <f t="shared" si="16"/>
        <v>2007</v>
      </c>
      <c r="N137" s="22">
        <f t="shared" si="17"/>
        <v>1.3437512553729964</v>
      </c>
      <c r="O137" s="19">
        <f t="shared" si="12"/>
        <v>194</v>
      </c>
      <c r="P137" s="22">
        <f t="shared" si="13"/>
        <v>0.1283314921512724</v>
      </c>
      <c r="R137" s="44">
        <v>4063.5</v>
      </c>
      <c r="S137" s="15">
        <f t="shared" si="18"/>
        <v>48.300000000000182</v>
      </c>
      <c r="T137" s="22">
        <f t="shared" si="19"/>
        <v>1.2029288702928915</v>
      </c>
      <c r="U137" s="41">
        <f t="shared" si="14"/>
        <v>0.59999999999990905</v>
      </c>
      <c r="V137" s="22">
        <f t="shared" si="15"/>
        <v>1.4767776711213886E-2</v>
      </c>
    </row>
    <row r="138" spans="1:23" x14ac:dyDescent="0.35">
      <c r="B138" t="s">
        <v>19</v>
      </c>
      <c r="C138" s="48">
        <v>152501</v>
      </c>
      <c r="D138" s="16">
        <f t="shared" si="20"/>
        <v>1947</v>
      </c>
      <c r="E138" s="18">
        <f t="shared" si="21"/>
        <v>1.2932236938241428</v>
      </c>
      <c r="G138" s="45">
        <v>4096.2</v>
      </c>
      <c r="H138" s="20">
        <f t="shared" si="22"/>
        <v>55.799999999999727</v>
      </c>
      <c r="I138" s="18">
        <f t="shared" si="23"/>
        <v>1.3810513810513743</v>
      </c>
      <c r="L138" s="46">
        <v>151460</v>
      </c>
      <c r="M138" s="21">
        <f t="shared" si="16"/>
        <v>1934</v>
      </c>
      <c r="N138" s="22">
        <f t="shared" si="17"/>
        <v>1.2934205422468334</v>
      </c>
      <c r="O138" s="19">
        <f t="shared" si="12"/>
        <v>95</v>
      </c>
      <c r="P138" s="22">
        <f t="shared" si="13"/>
        <v>6.2762197337561526E-2</v>
      </c>
      <c r="R138" s="44">
        <v>4076.4</v>
      </c>
      <c r="S138" s="15">
        <f t="shared" si="18"/>
        <v>55.5</v>
      </c>
      <c r="T138" s="22">
        <f t="shared" si="19"/>
        <v>1.3802879952249496</v>
      </c>
      <c r="U138" s="41">
        <f t="shared" si="14"/>
        <v>12.900000000000091</v>
      </c>
      <c r="V138" s="22">
        <f t="shared" si="15"/>
        <v>0.31746031746031972</v>
      </c>
    </row>
    <row r="139" spans="1:23" x14ac:dyDescent="0.35">
      <c r="B139" t="s">
        <v>20</v>
      </c>
      <c r="C139" s="48">
        <v>153094</v>
      </c>
      <c r="D139" s="16">
        <f t="shared" si="20"/>
        <v>2062</v>
      </c>
      <c r="E139" s="18">
        <f t="shared" si="21"/>
        <v>1.3652735844059536</v>
      </c>
      <c r="G139" s="45">
        <v>4119.3</v>
      </c>
      <c r="H139" s="20">
        <f t="shared" si="22"/>
        <v>50.400000000000091</v>
      </c>
      <c r="I139" s="18">
        <f t="shared" si="23"/>
        <v>1.2386640123866424</v>
      </c>
      <c r="L139" s="46">
        <v>151668</v>
      </c>
      <c r="M139" s="21">
        <f t="shared" si="16"/>
        <v>2051</v>
      </c>
      <c r="N139" s="22">
        <f t="shared" si="17"/>
        <v>1.3708335282755302</v>
      </c>
      <c r="O139" s="19">
        <f t="shared" ref="O139:O157" si="24">L139-L138</f>
        <v>208</v>
      </c>
      <c r="P139" s="22">
        <f t="shared" ref="P139:P157" si="25">O139/L138*100</f>
        <v>0.1373299881156741</v>
      </c>
      <c r="R139" s="44">
        <v>4078.5</v>
      </c>
      <c r="S139" s="15">
        <f t="shared" si="18"/>
        <v>51.300000000000182</v>
      </c>
      <c r="T139" s="22">
        <f t="shared" si="19"/>
        <v>1.2738379022646054</v>
      </c>
      <c r="U139" s="41">
        <f t="shared" ref="U139:U157" si="26">R139-R138</f>
        <v>2.0999999999999091</v>
      </c>
      <c r="V139" s="22">
        <f t="shared" ref="V139:V157" si="27">U139/R138*100</f>
        <v>5.1516043567851756E-2</v>
      </c>
    </row>
    <row r="140" spans="1:23" x14ac:dyDescent="0.35">
      <c r="B140" t="s">
        <v>21</v>
      </c>
      <c r="C140" s="48">
        <v>152846</v>
      </c>
      <c r="D140" s="16">
        <f t="shared" ref="D140:D157" si="28">(C140-C128)</f>
        <v>2015</v>
      </c>
      <c r="E140" s="18">
        <f t="shared" ref="E140:E157" si="29">D140/C128*100</f>
        <v>1.3359322685654806</v>
      </c>
      <c r="G140" s="45">
        <v>4099.5</v>
      </c>
      <c r="H140" s="20">
        <f t="shared" ref="H140:H157" si="30">(G140-G128)</f>
        <v>51.900000000000091</v>
      </c>
      <c r="I140" s="18">
        <f t="shared" ref="I140:I157" si="31">H140/G128*100</f>
        <v>1.2822413281944878</v>
      </c>
      <c r="L140" s="46">
        <v>151795</v>
      </c>
      <c r="M140" s="21">
        <f t="shared" si="16"/>
        <v>1986</v>
      </c>
      <c r="N140" s="22">
        <f t="shared" si="17"/>
        <v>1.3256880427744662</v>
      </c>
      <c r="O140" s="19">
        <f t="shared" si="24"/>
        <v>127</v>
      </c>
      <c r="P140" s="22">
        <f t="shared" si="25"/>
        <v>8.3735527599757373E-2</v>
      </c>
      <c r="R140" s="44">
        <v>4079.3</v>
      </c>
      <c r="S140" s="15">
        <f t="shared" si="18"/>
        <v>52.400000000000091</v>
      </c>
      <c r="T140" s="22">
        <f t="shared" si="19"/>
        <v>1.3012490998038215</v>
      </c>
      <c r="U140" s="41">
        <f t="shared" si="26"/>
        <v>0.8000000000001819</v>
      </c>
      <c r="V140" s="22">
        <f t="shared" si="27"/>
        <v>1.9615054554374938E-2</v>
      </c>
    </row>
    <row r="141" spans="1:23" x14ac:dyDescent="0.35">
      <c r="A141">
        <v>2020</v>
      </c>
      <c r="B141" t="s">
        <v>10</v>
      </c>
      <c r="C141" s="48">
        <v>150057</v>
      </c>
      <c r="D141" s="16">
        <f>(C141-C129)</f>
        <v>2178</v>
      </c>
      <c r="E141" s="18">
        <f t="shared" si="29"/>
        <v>1.4728257561925628</v>
      </c>
      <c r="G141" s="45">
        <v>4041.4</v>
      </c>
      <c r="H141" s="20">
        <f t="shared" si="30"/>
        <v>59.5</v>
      </c>
      <c r="I141" s="18">
        <f t="shared" si="31"/>
        <v>1.4942615334388105</v>
      </c>
      <c r="L141" s="46">
        <v>152031</v>
      </c>
      <c r="M141" s="21">
        <f t="shared" si="16"/>
        <v>1972</v>
      </c>
      <c r="N141" s="22">
        <f t="shared" si="17"/>
        <v>1.3141497677580152</v>
      </c>
      <c r="O141" s="19">
        <f t="shared" si="24"/>
        <v>236</v>
      </c>
      <c r="P141" s="22">
        <f t="shared" si="25"/>
        <v>0.15547284166145131</v>
      </c>
      <c r="R141" s="46">
        <v>4090</v>
      </c>
      <c r="S141" s="15">
        <f t="shared" si="18"/>
        <v>54.699999999999818</v>
      </c>
      <c r="T141" s="22">
        <f t="shared" si="19"/>
        <v>1.355537382598563</v>
      </c>
      <c r="U141" s="41">
        <f t="shared" si="26"/>
        <v>10.699999999999818</v>
      </c>
      <c r="V141" s="22">
        <f t="shared" si="27"/>
        <v>0.2622999043953575</v>
      </c>
      <c r="W141" s="42"/>
    </row>
    <row r="142" spans="1:23" x14ac:dyDescent="0.35">
      <c r="B142" t="s">
        <v>11</v>
      </c>
      <c r="C142" s="48">
        <v>150966</v>
      </c>
      <c r="D142" s="16">
        <f t="shared" si="28"/>
        <v>2282</v>
      </c>
      <c r="E142" s="18">
        <f t="shared" si="29"/>
        <v>1.5347986333431975</v>
      </c>
      <c r="G142" s="45">
        <v>4055.2</v>
      </c>
      <c r="H142" s="20">
        <f t="shared" si="30"/>
        <v>50.799999999999727</v>
      </c>
      <c r="I142" s="18">
        <f t="shared" si="31"/>
        <v>1.2686045350114805</v>
      </c>
      <c r="L142" s="46">
        <v>152292</v>
      </c>
      <c r="M142" s="21">
        <f t="shared" ref="M142:M147" si="32">(L142-L130)</f>
        <v>2227</v>
      </c>
      <c r="N142" s="22">
        <f t="shared" ref="N142:N147" si="33">M142/L130*100</f>
        <v>1.4840235897777629</v>
      </c>
      <c r="O142" s="19">
        <f t="shared" si="24"/>
        <v>261</v>
      </c>
      <c r="P142" s="22">
        <f t="shared" si="25"/>
        <v>0.17167551354657931</v>
      </c>
      <c r="R142" s="46">
        <v>4088.6</v>
      </c>
      <c r="S142" s="15">
        <f t="shared" ref="S142:S147" si="34">(R142-R130)</f>
        <v>49</v>
      </c>
      <c r="T142" s="22">
        <f t="shared" ref="T142:T147" si="35">S142/R130*100</f>
        <v>1.2129913852856717</v>
      </c>
      <c r="U142" s="41">
        <f t="shared" si="26"/>
        <v>-1.4000000000000909</v>
      </c>
      <c r="V142" s="22">
        <f t="shared" si="27"/>
        <v>-3.4229828850857971E-2</v>
      </c>
    </row>
    <row r="143" spans="1:23" x14ac:dyDescent="0.35">
      <c r="B143" t="s">
        <v>12</v>
      </c>
      <c r="C143" s="48">
        <v>149952</v>
      </c>
      <c r="D143" s="16">
        <f t="shared" si="28"/>
        <v>592</v>
      </c>
      <c r="E143" s="18">
        <f t="shared" si="29"/>
        <v>0.39635779325120513</v>
      </c>
      <c r="G143" s="45">
        <v>4046.2</v>
      </c>
      <c r="H143" s="20">
        <f t="shared" si="30"/>
        <v>22.5</v>
      </c>
      <c r="I143" s="18">
        <f t="shared" si="31"/>
        <v>0.55918681810274129</v>
      </c>
      <c r="L143" s="46">
        <v>150895</v>
      </c>
      <c r="M143" s="21">
        <f t="shared" si="32"/>
        <v>600</v>
      </c>
      <c r="N143" s="22">
        <f t="shared" si="33"/>
        <v>0.39921487740776473</v>
      </c>
      <c r="O143" s="19">
        <f t="shared" si="24"/>
        <v>-1397</v>
      </c>
      <c r="P143" s="22">
        <f t="shared" si="25"/>
        <v>-0.91731673364326438</v>
      </c>
      <c r="R143" s="46">
        <v>4068.6</v>
      </c>
      <c r="S143" s="15">
        <f t="shared" si="34"/>
        <v>22</v>
      </c>
      <c r="T143" s="22">
        <f t="shared" si="35"/>
        <v>0.54366628774773884</v>
      </c>
      <c r="U143" s="41">
        <f t="shared" si="26"/>
        <v>-20</v>
      </c>
      <c r="V143" s="22">
        <f t="shared" si="27"/>
        <v>-0.48916499535293256</v>
      </c>
    </row>
    <row r="144" spans="1:23" x14ac:dyDescent="0.35">
      <c r="B144" t="s">
        <v>13</v>
      </c>
      <c r="C144" s="48">
        <v>130252</v>
      </c>
      <c r="D144" s="16">
        <f t="shared" si="28"/>
        <v>-20170</v>
      </c>
      <c r="E144" s="18">
        <f t="shared" si="29"/>
        <v>-13.40894284080786</v>
      </c>
      <c r="G144" s="45">
        <v>3615.2</v>
      </c>
      <c r="H144" s="20">
        <f t="shared" si="30"/>
        <v>-436.40000000000009</v>
      </c>
      <c r="I144" s="18">
        <f t="shared" si="31"/>
        <v>-10.771053410998126</v>
      </c>
      <c r="L144" s="46">
        <v>130424</v>
      </c>
      <c r="M144" s="21">
        <f t="shared" si="32"/>
        <v>-20169</v>
      </c>
      <c r="N144" s="22">
        <f t="shared" si="33"/>
        <v>-13.393052797938815</v>
      </c>
      <c r="O144" s="19">
        <f t="shared" si="24"/>
        <v>-20471</v>
      </c>
      <c r="P144" s="22">
        <f t="shared" si="25"/>
        <v>-13.566387222903343</v>
      </c>
      <c r="R144" s="46">
        <v>3611.2</v>
      </c>
      <c r="S144" s="15">
        <f t="shared" si="34"/>
        <v>-438.90000000000009</v>
      </c>
      <c r="T144" s="22">
        <f t="shared" si="35"/>
        <v>-10.836769462482412</v>
      </c>
      <c r="U144" s="41">
        <f t="shared" si="26"/>
        <v>-457.40000000000009</v>
      </c>
      <c r="V144" s="22">
        <f t="shared" si="27"/>
        <v>-11.242196332890924</v>
      </c>
    </row>
    <row r="145" spans="1:22" x14ac:dyDescent="0.35">
      <c r="B145" t="s">
        <v>14</v>
      </c>
      <c r="C145" s="48">
        <v>133421</v>
      </c>
      <c r="D145" s="16">
        <f t="shared" si="28"/>
        <v>-17675</v>
      </c>
      <c r="E145" s="18">
        <f t="shared" si="29"/>
        <v>-11.697860962566844</v>
      </c>
      <c r="G145" s="45">
        <v>3637</v>
      </c>
      <c r="H145" s="20">
        <f t="shared" si="30"/>
        <v>-421.90000000000009</v>
      </c>
      <c r="I145" s="18">
        <f t="shared" si="31"/>
        <v>-10.394441843849322</v>
      </c>
      <c r="L145" s="46">
        <v>133040</v>
      </c>
      <c r="M145" s="21">
        <f t="shared" si="32"/>
        <v>-17581</v>
      </c>
      <c r="N145" s="22">
        <f t="shared" si="33"/>
        <v>-11.672343165959594</v>
      </c>
      <c r="O145" s="19">
        <f t="shared" si="24"/>
        <v>2616</v>
      </c>
      <c r="P145" s="22">
        <f t="shared" si="25"/>
        <v>2.0057658099736244</v>
      </c>
      <c r="R145" s="46">
        <v>3631.8</v>
      </c>
      <c r="S145" s="15">
        <f t="shared" si="34"/>
        <v>-421.29999999999973</v>
      </c>
      <c r="T145" s="22">
        <f t="shared" si="35"/>
        <v>-10.394512842022149</v>
      </c>
      <c r="U145" s="41">
        <f t="shared" si="26"/>
        <v>20.600000000000364</v>
      </c>
      <c r="V145" s="22">
        <f t="shared" si="27"/>
        <v>0.57044749667701489</v>
      </c>
    </row>
    <row r="146" spans="1:22" x14ac:dyDescent="0.35">
      <c r="B146" t="s">
        <v>15</v>
      </c>
      <c r="C146" s="48">
        <v>138507</v>
      </c>
      <c r="D146" s="16">
        <f t="shared" si="28"/>
        <v>-13206</v>
      </c>
      <c r="E146" s="18">
        <f t="shared" si="29"/>
        <v>-8.7045935417531783</v>
      </c>
      <c r="G146" s="45">
        <v>3734.3</v>
      </c>
      <c r="H146" s="20">
        <f t="shared" si="30"/>
        <v>-356.79999999999973</v>
      </c>
      <c r="I146" s="18">
        <f t="shared" si="31"/>
        <v>-8.7213707804746825</v>
      </c>
      <c r="L146" s="46">
        <v>137671</v>
      </c>
      <c r="M146" s="21">
        <f t="shared" si="32"/>
        <v>-13168</v>
      </c>
      <c r="N146" s="22">
        <f t="shared" si="33"/>
        <v>-8.7298377740504787</v>
      </c>
      <c r="O146" s="19">
        <f t="shared" si="24"/>
        <v>4631</v>
      </c>
      <c r="P146" s="22">
        <f t="shared" si="25"/>
        <v>3.4809079975947088</v>
      </c>
      <c r="R146" s="46">
        <v>3709.1</v>
      </c>
      <c r="S146" s="15">
        <f t="shared" si="34"/>
        <v>-353.20000000000027</v>
      </c>
      <c r="T146" s="22">
        <f t="shared" si="35"/>
        <v>-8.6945818871082956</v>
      </c>
      <c r="U146" s="41">
        <f t="shared" si="26"/>
        <v>77.299999999999727</v>
      </c>
      <c r="V146" s="22">
        <f t="shared" si="27"/>
        <v>2.1284211685665433</v>
      </c>
    </row>
    <row r="147" spans="1:22" x14ac:dyDescent="0.35">
      <c r="B147" t="s">
        <v>16</v>
      </c>
      <c r="C147" s="48">
        <v>139105</v>
      </c>
      <c r="D147" s="16">
        <f t="shared" si="28"/>
        <v>-11553</v>
      </c>
      <c r="E147" s="18">
        <f t="shared" si="29"/>
        <v>-7.6683614544199443</v>
      </c>
      <c r="G147" s="45">
        <v>3766.1</v>
      </c>
      <c r="H147" s="20">
        <f t="shared" si="30"/>
        <v>-296.09999999999991</v>
      </c>
      <c r="I147" s="18">
        <f t="shared" si="31"/>
        <v>-7.2891536605780098</v>
      </c>
      <c r="L147" s="46">
        <v>139255</v>
      </c>
      <c r="M147" s="21">
        <f t="shared" si="32"/>
        <v>-11681</v>
      </c>
      <c r="N147" s="22">
        <f t="shared" si="33"/>
        <v>-7.7390417130439397</v>
      </c>
      <c r="O147" s="19">
        <f t="shared" si="24"/>
        <v>1584</v>
      </c>
      <c r="P147" s="22">
        <f t="shared" si="25"/>
        <v>1.1505691104154108</v>
      </c>
      <c r="R147" s="46">
        <v>3764.5</v>
      </c>
      <c r="S147" s="15">
        <f t="shared" si="34"/>
        <v>-297.09999999999991</v>
      </c>
      <c r="T147" s="22">
        <f t="shared" si="35"/>
        <v>-7.3148512901319656</v>
      </c>
      <c r="U147" s="41">
        <f t="shared" si="26"/>
        <v>55.400000000000091</v>
      </c>
      <c r="V147" s="22">
        <f t="shared" si="27"/>
        <v>1.4936237901377718</v>
      </c>
    </row>
    <row r="148" spans="1:22" x14ac:dyDescent="0.35">
      <c r="B148" t="s">
        <v>17</v>
      </c>
      <c r="C148" s="48">
        <v>140728</v>
      </c>
      <c r="D148" s="16">
        <f t="shared" si="28"/>
        <v>-10366</v>
      </c>
      <c r="E148" s="18">
        <f t="shared" si="29"/>
        <v>-6.8606298066104552</v>
      </c>
      <c r="G148" s="45">
        <v>3825.3</v>
      </c>
      <c r="H148" s="20">
        <f t="shared" si="30"/>
        <v>-235.79999999999973</v>
      </c>
      <c r="I148" s="18">
        <f t="shared" si="31"/>
        <v>-5.8063086355913356</v>
      </c>
      <c r="L148" s="46">
        <v>140819</v>
      </c>
      <c r="M148" s="21">
        <f t="shared" ref="M148:M157" si="36">(L148-L136)</f>
        <v>-10352</v>
      </c>
      <c r="N148" s="22">
        <f t="shared" ref="N148:N157" si="37">M148/L136*100</f>
        <v>-6.8478742615977932</v>
      </c>
      <c r="O148" s="19">
        <f t="shared" si="24"/>
        <v>1564</v>
      </c>
      <c r="P148" s="22">
        <f t="shared" si="25"/>
        <v>1.1231194571110552</v>
      </c>
      <c r="R148" s="46">
        <v>3826.7</v>
      </c>
      <c r="S148" s="15">
        <f t="shared" ref="S148:S157" si="38">(R148-R136)</f>
        <v>-236.20000000000027</v>
      </c>
      <c r="T148" s="22">
        <f t="shared" ref="T148:T157" si="39">S148/R136*100</f>
        <v>-5.8135814319820884</v>
      </c>
      <c r="U148" s="41">
        <f t="shared" si="26"/>
        <v>62.199999999999818</v>
      </c>
      <c r="V148" s="22">
        <f t="shared" si="27"/>
        <v>1.6522778589454064</v>
      </c>
    </row>
    <row r="149" spans="1:22" x14ac:dyDescent="0.35">
      <c r="B149" t="s">
        <v>18</v>
      </c>
      <c r="C149" s="48">
        <v>141957</v>
      </c>
      <c r="D149" s="16">
        <f t="shared" si="28"/>
        <v>-9552</v>
      </c>
      <c r="E149" s="18">
        <f t="shared" si="29"/>
        <v>-6.3045759657842106</v>
      </c>
      <c r="G149" s="45">
        <v>3852</v>
      </c>
      <c r="H149" s="20">
        <f t="shared" si="30"/>
        <v>-204.19999999999982</v>
      </c>
      <c r="I149" s="18">
        <f t="shared" si="31"/>
        <v>-5.0342685271929355</v>
      </c>
      <c r="L149" s="46">
        <v>141770</v>
      </c>
      <c r="M149" s="21">
        <f t="shared" si="36"/>
        <v>-9595</v>
      </c>
      <c r="N149" s="22">
        <f t="shared" si="37"/>
        <v>-6.3389819310937137</v>
      </c>
      <c r="O149" s="19">
        <f t="shared" si="24"/>
        <v>951</v>
      </c>
      <c r="P149" s="22">
        <f t="shared" si="25"/>
        <v>0.6753350045093347</v>
      </c>
      <c r="R149" s="46">
        <v>3858.3</v>
      </c>
      <c r="S149" s="15">
        <f t="shared" si="38"/>
        <v>-205.19999999999982</v>
      </c>
      <c r="T149" s="22">
        <f t="shared" si="39"/>
        <v>-5.0498338870431851</v>
      </c>
      <c r="U149" s="41">
        <f t="shared" si="26"/>
        <v>31.600000000000364</v>
      </c>
      <c r="V149" s="22">
        <f t="shared" si="27"/>
        <v>0.82577677894792811</v>
      </c>
    </row>
    <row r="150" spans="1:22" x14ac:dyDescent="0.35">
      <c r="B150" t="s">
        <v>19</v>
      </c>
      <c r="C150" s="48">
        <v>143565</v>
      </c>
      <c r="D150" s="16">
        <f t="shared" si="28"/>
        <v>-8936</v>
      </c>
      <c r="E150" s="18">
        <f t="shared" si="29"/>
        <v>-5.8596337073199525</v>
      </c>
      <c r="G150" s="45">
        <v>3895.5</v>
      </c>
      <c r="H150" s="20">
        <f t="shared" si="30"/>
        <v>-200.69999999999982</v>
      </c>
      <c r="I150" s="18">
        <f t="shared" si="31"/>
        <v>-4.8996631023875743</v>
      </c>
      <c r="L150" s="46">
        <v>142461</v>
      </c>
      <c r="M150" s="21">
        <f t="shared" si="36"/>
        <v>-8999</v>
      </c>
      <c r="N150" s="22">
        <f t="shared" si="37"/>
        <v>-5.9415027069853421</v>
      </c>
      <c r="O150" s="19">
        <f t="shared" si="24"/>
        <v>691</v>
      </c>
      <c r="P150" s="22">
        <f t="shared" si="25"/>
        <v>0.48740918388939836</v>
      </c>
      <c r="R150" s="46">
        <v>3875.2</v>
      </c>
      <c r="S150" s="15">
        <f t="shared" si="38"/>
        <v>-201.20000000000027</v>
      </c>
      <c r="T150" s="22">
        <f t="shared" si="39"/>
        <v>-4.9357276027867787</v>
      </c>
      <c r="U150" s="41">
        <f t="shared" si="26"/>
        <v>16.899999999999636</v>
      </c>
      <c r="V150" s="22">
        <f t="shared" si="27"/>
        <v>0.43801674312520117</v>
      </c>
    </row>
    <row r="151" spans="1:22" x14ac:dyDescent="0.35">
      <c r="B151" t="s">
        <v>20</v>
      </c>
      <c r="C151" s="48">
        <v>144117</v>
      </c>
      <c r="D151" s="16">
        <f t="shared" si="28"/>
        <v>-8977</v>
      </c>
      <c r="E151" s="18">
        <f t="shared" si="29"/>
        <v>-5.8637177159130989</v>
      </c>
      <c r="G151" s="45">
        <v>3921.3</v>
      </c>
      <c r="H151" s="20">
        <f t="shared" si="30"/>
        <v>-198</v>
      </c>
      <c r="I151" s="18">
        <f t="shared" si="31"/>
        <v>-4.806641905178064</v>
      </c>
      <c r="L151" s="46">
        <v>142731</v>
      </c>
      <c r="M151" s="21">
        <f t="shared" si="36"/>
        <v>-8937</v>
      </c>
      <c r="N151" s="22">
        <f t="shared" si="37"/>
        <v>-5.8924756705435559</v>
      </c>
      <c r="O151" s="19">
        <f t="shared" si="24"/>
        <v>270</v>
      </c>
      <c r="P151" s="22">
        <f t="shared" si="25"/>
        <v>0.18952555436224652</v>
      </c>
      <c r="R151" s="46">
        <v>3882.7</v>
      </c>
      <c r="S151" s="15">
        <f t="shared" si="38"/>
        <v>-195.80000000000018</v>
      </c>
      <c r="T151" s="22">
        <f t="shared" si="39"/>
        <v>-4.8007846021821798</v>
      </c>
      <c r="U151" s="41">
        <f t="shared" si="26"/>
        <v>7.5</v>
      </c>
      <c r="V151" s="22">
        <f t="shared" si="27"/>
        <v>0.19353839801816683</v>
      </c>
    </row>
    <row r="152" spans="1:22" x14ac:dyDescent="0.35">
      <c r="B152" t="s">
        <v>21</v>
      </c>
      <c r="C152" s="48">
        <v>143604</v>
      </c>
      <c r="D152" s="16">
        <f t="shared" si="28"/>
        <v>-9242</v>
      </c>
      <c r="E152" s="18">
        <f t="shared" si="29"/>
        <v>-6.0466090051424306</v>
      </c>
      <c r="G152" s="45">
        <v>3910.6</v>
      </c>
      <c r="H152" s="20">
        <f t="shared" si="30"/>
        <v>-188.90000000000009</v>
      </c>
      <c r="I152" s="18">
        <f t="shared" si="31"/>
        <v>-4.6078790096353242</v>
      </c>
      <c r="L152" s="46">
        <v>142548</v>
      </c>
      <c r="M152" s="21">
        <f t="shared" si="36"/>
        <v>-9247</v>
      </c>
      <c r="N152" s="22">
        <f t="shared" si="37"/>
        <v>-6.0917685035738991</v>
      </c>
      <c r="O152" s="19">
        <f t="shared" si="24"/>
        <v>-183</v>
      </c>
      <c r="P152" s="22">
        <f t="shared" si="25"/>
        <v>-0.12821321226643126</v>
      </c>
      <c r="R152" s="46">
        <v>3891.2</v>
      </c>
      <c r="S152" s="15">
        <f t="shared" si="38"/>
        <v>-188.10000000000036</v>
      </c>
      <c r="T152" s="22">
        <f t="shared" si="39"/>
        <v>-4.6110852352119318</v>
      </c>
      <c r="U152" s="41">
        <f t="shared" si="26"/>
        <v>8.5</v>
      </c>
      <c r="V152" s="22">
        <f t="shared" si="27"/>
        <v>0.21891982383392999</v>
      </c>
    </row>
    <row r="153" spans="1:22" x14ac:dyDescent="0.35">
      <c r="A153">
        <v>2021</v>
      </c>
      <c r="B153" t="s">
        <v>10</v>
      </c>
      <c r="C153" s="48">
        <v>140975</v>
      </c>
      <c r="D153" s="16">
        <f t="shared" si="28"/>
        <v>-9082</v>
      </c>
      <c r="E153" s="18">
        <f t="shared" si="29"/>
        <v>-6.0523667672950952</v>
      </c>
      <c r="G153" s="45">
        <v>3853.5</v>
      </c>
      <c r="H153" s="20">
        <f t="shared" si="30"/>
        <v>-187.90000000000009</v>
      </c>
      <c r="I153" s="18">
        <f t="shared" si="31"/>
        <v>-4.6493789280942268</v>
      </c>
      <c r="L153" s="46">
        <v>142913</v>
      </c>
      <c r="M153" s="21">
        <f t="shared" si="36"/>
        <v>-9118</v>
      </c>
      <c r="N153" s="22">
        <f t="shared" si="37"/>
        <v>-5.9974610441291576</v>
      </c>
      <c r="O153" s="19">
        <f t="shared" si="24"/>
        <v>365</v>
      </c>
      <c r="P153" s="22">
        <f t="shared" si="25"/>
        <v>0.2560541010747257</v>
      </c>
      <c r="R153" s="46">
        <v>3900.6</v>
      </c>
      <c r="S153" s="15">
        <f t="shared" si="38"/>
        <v>-189.40000000000009</v>
      </c>
      <c r="T153" s="22">
        <f t="shared" si="39"/>
        <v>-4.6308068459657719</v>
      </c>
      <c r="U153" s="41">
        <f t="shared" si="26"/>
        <v>9.4000000000000909</v>
      </c>
      <c r="V153" s="22">
        <f t="shared" si="27"/>
        <v>0.2415707236842129</v>
      </c>
    </row>
    <row r="154" spans="1:22" x14ac:dyDescent="0.35">
      <c r="B154" t="s">
        <v>11</v>
      </c>
      <c r="C154" s="48">
        <v>142129</v>
      </c>
      <c r="D154" s="16">
        <f t="shared" si="28"/>
        <v>-8837</v>
      </c>
      <c r="E154" s="18">
        <f t="shared" si="29"/>
        <v>-5.8536359180212765</v>
      </c>
      <c r="G154" s="45">
        <v>3867.1</v>
      </c>
      <c r="H154" s="20">
        <f t="shared" si="30"/>
        <v>-188.09999999999991</v>
      </c>
      <c r="I154" s="18">
        <f t="shared" si="31"/>
        <v>-4.6384888538173197</v>
      </c>
      <c r="L154" s="46">
        <v>143422</v>
      </c>
      <c r="M154" s="21">
        <f t="shared" si="36"/>
        <v>-8870</v>
      </c>
      <c r="N154" s="22">
        <f t="shared" si="37"/>
        <v>-5.8243374569905182</v>
      </c>
      <c r="O154" s="19">
        <f t="shared" si="24"/>
        <v>509</v>
      </c>
      <c r="P154" s="22">
        <f t="shared" si="25"/>
        <v>0.35616074115021029</v>
      </c>
      <c r="R154" s="46">
        <v>3898</v>
      </c>
      <c r="S154" s="15">
        <f t="shared" si="38"/>
        <v>-190.59999999999991</v>
      </c>
      <c r="T154" s="22">
        <f t="shared" si="39"/>
        <v>-4.6617424057134444</v>
      </c>
      <c r="U154" s="41">
        <f t="shared" si="26"/>
        <v>-2.5999999999999091</v>
      </c>
      <c r="V154" s="22">
        <f t="shared" si="27"/>
        <v>-6.6656411834074475E-2</v>
      </c>
    </row>
    <row r="155" spans="1:22" x14ac:dyDescent="0.35">
      <c r="B155" t="s">
        <v>12</v>
      </c>
      <c r="C155" s="48">
        <v>143308</v>
      </c>
      <c r="D155" s="16">
        <f t="shared" si="28"/>
        <v>-6644</v>
      </c>
      <c r="E155" s="18">
        <f t="shared" si="29"/>
        <v>-4.43075117370892</v>
      </c>
      <c r="G155" s="45">
        <v>3890.5</v>
      </c>
      <c r="H155" s="20">
        <f t="shared" si="30"/>
        <v>-155.69999999999982</v>
      </c>
      <c r="I155" s="18">
        <f t="shared" si="31"/>
        <v>-3.8480549651524845</v>
      </c>
      <c r="L155" s="46">
        <v>144246</v>
      </c>
      <c r="M155" s="21">
        <f t="shared" si="36"/>
        <v>-6649</v>
      </c>
      <c r="N155" s="22">
        <f t="shared" si="37"/>
        <v>-4.4063752940786642</v>
      </c>
      <c r="O155" s="19">
        <f t="shared" si="24"/>
        <v>824</v>
      </c>
      <c r="P155" s="22">
        <f t="shared" si="25"/>
        <v>0.5745283150423226</v>
      </c>
      <c r="R155" s="46">
        <v>3911.9</v>
      </c>
      <c r="S155" s="15">
        <f t="shared" si="38"/>
        <v>-156.69999999999982</v>
      </c>
      <c r="T155" s="22">
        <f t="shared" si="39"/>
        <v>-3.8514476724180264</v>
      </c>
      <c r="U155" s="41">
        <f t="shared" si="26"/>
        <v>13.900000000000091</v>
      </c>
      <c r="V155" s="22">
        <f t="shared" si="27"/>
        <v>0.35659312467932508</v>
      </c>
    </row>
    <row r="156" spans="1:22" x14ac:dyDescent="0.35">
      <c r="B156" t="s">
        <v>13</v>
      </c>
      <c r="C156" s="48">
        <v>144403</v>
      </c>
      <c r="D156" s="16">
        <f t="shared" si="28"/>
        <v>14151</v>
      </c>
      <c r="E156" s="18">
        <f t="shared" si="29"/>
        <v>10.864324540122224</v>
      </c>
      <c r="G156" s="45">
        <v>3918.5</v>
      </c>
      <c r="H156" s="20">
        <f t="shared" si="30"/>
        <v>303.30000000000018</v>
      </c>
      <c r="I156" s="18">
        <f t="shared" si="31"/>
        <v>8.3895773401195015</v>
      </c>
      <c r="L156" s="46">
        <v>144611</v>
      </c>
      <c r="M156" s="21">
        <f t="shared" si="36"/>
        <v>14187</v>
      </c>
      <c r="N156" s="22">
        <f t="shared" si="37"/>
        <v>10.877599214868429</v>
      </c>
      <c r="O156" s="19">
        <f t="shared" si="24"/>
        <v>365</v>
      </c>
      <c r="P156" s="22">
        <f t="shared" si="25"/>
        <v>0.25303994564840621</v>
      </c>
      <c r="R156" s="46">
        <v>3914</v>
      </c>
      <c r="S156" s="15">
        <f t="shared" si="38"/>
        <v>302.80000000000018</v>
      </c>
      <c r="T156" s="22">
        <f t="shared" si="39"/>
        <v>8.3850243686309316</v>
      </c>
      <c r="U156" s="41">
        <f t="shared" si="26"/>
        <v>2.0999999999999091</v>
      </c>
      <c r="V156" s="22">
        <f t="shared" si="27"/>
        <v>5.3682353843398582E-2</v>
      </c>
    </row>
    <row r="157" spans="1:22" x14ac:dyDescent="0.35">
      <c r="B157" t="s">
        <v>14</v>
      </c>
      <c r="C157" s="48">
        <v>145391</v>
      </c>
      <c r="D157" s="16">
        <f t="shared" si="28"/>
        <v>11970</v>
      </c>
      <c r="E157" s="18">
        <f t="shared" si="29"/>
        <v>8.9716011722292599</v>
      </c>
      <c r="G157" s="45">
        <v>3930</v>
      </c>
      <c r="H157" s="20">
        <f t="shared" si="30"/>
        <v>293</v>
      </c>
      <c r="I157" s="18">
        <f t="shared" si="31"/>
        <v>8.0560901842177621</v>
      </c>
      <c r="L157" s="46">
        <v>145032</v>
      </c>
      <c r="M157" s="21">
        <f t="shared" si="36"/>
        <v>11992</v>
      </c>
      <c r="N157" s="22">
        <f t="shared" si="37"/>
        <v>9.0138304269392666</v>
      </c>
      <c r="O157" s="19">
        <f t="shared" si="24"/>
        <v>421</v>
      </c>
      <c r="P157" s="22">
        <f t="shared" si="25"/>
        <v>0.29112584796453939</v>
      </c>
      <c r="R157" s="46">
        <v>3925.8</v>
      </c>
      <c r="S157" s="15">
        <f t="shared" si="38"/>
        <v>294</v>
      </c>
      <c r="T157" s="22">
        <f t="shared" si="39"/>
        <v>8.0951594250784726</v>
      </c>
      <c r="U157" s="41">
        <f t="shared" si="26"/>
        <v>11.800000000000182</v>
      </c>
      <c r="V157" s="22">
        <f t="shared" si="27"/>
        <v>0.30148185998978494</v>
      </c>
    </row>
    <row r="158" spans="1:22" x14ac:dyDescent="0.35">
      <c r="B158" t="s">
        <v>15</v>
      </c>
      <c r="C158" s="48">
        <v>146627</v>
      </c>
      <c r="D158" s="16">
        <f t="shared" ref="D158" si="40">(C158-C146)</f>
        <v>8120</v>
      </c>
      <c r="E158" s="18">
        <f t="shared" ref="E158" si="41">D158/C146*100</f>
        <v>5.8625195838477477</v>
      </c>
      <c r="G158" s="45">
        <v>3955.5</v>
      </c>
      <c r="H158" s="20">
        <f t="shared" ref="H158" si="42">(G158-G146)</f>
        <v>221.19999999999982</v>
      </c>
      <c r="I158" s="18">
        <f t="shared" ref="I158" si="43">H158/G146*100</f>
        <v>5.923466245347182</v>
      </c>
      <c r="L158" s="46">
        <v>145828</v>
      </c>
      <c r="M158" s="21">
        <f t="shared" ref="M158" si="44">(L158-L146)</f>
        <v>8157</v>
      </c>
      <c r="N158" s="22">
        <f t="shared" ref="N158" si="45">M158/L146*100</f>
        <v>5.9249950970066312</v>
      </c>
      <c r="O158" s="19">
        <f t="shared" ref="O158" si="46">L158-L157</f>
        <v>796</v>
      </c>
      <c r="P158" s="22">
        <f t="shared" ref="P158" si="47">O158/L157*100</f>
        <v>0.5488443929615533</v>
      </c>
      <c r="R158" s="46">
        <v>3932.9</v>
      </c>
      <c r="S158" s="15">
        <f t="shared" ref="S158" si="48">(R158-R146)</f>
        <v>223.80000000000018</v>
      </c>
      <c r="T158" s="22">
        <f t="shared" ref="T158" si="49">S158/R146*100</f>
        <v>6.0338087406648562</v>
      </c>
      <c r="U158" s="41">
        <f t="shared" ref="U158" si="50">R158-R157</f>
        <v>7.0999999999999091</v>
      </c>
      <c r="V158" s="22">
        <f t="shared" ref="V158" si="51">U158/R157*100</f>
        <v>0.18085485760863795</v>
      </c>
    </row>
    <row r="159" spans="1:22" x14ac:dyDescent="0.35">
      <c r="B159" t="s">
        <v>16</v>
      </c>
      <c r="C159" s="48">
        <v>146619</v>
      </c>
      <c r="D159" s="16">
        <f t="shared" ref="D159" si="52">(C159-C147)</f>
        <v>7514</v>
      </c>
      <c r="E159" s="18">
        <f t="shared" ref="E159" si="53">D159/C147*100</f>
        <v>5.4016749937097872</v>
      </c>
      <c r="G159" s="45">
        <v>3964.6</v>
      </c>
      <c r="H159" s="20">
        <f t="shared" ref="H159" si="54">(G159-G147)</f>
        <v>198.5</v>
      </c>
      <c r="I159" s="18">
        <f t="shared" ref="I159" si="55">H159/G147*100</f>
        <v>5.2707044422612253</v>
      </c>
      <c r="L159" s="46">
        <v>146759</v>
      </c>
      <c r="M159" s="21">
        <f t="shared" ref="M159" si="56">(L159-L147)</f>
        <v>7504</v>
      </c>
      <c r="N159" s="22">
        <f t="shared" ref="N159" si="57">M159/L147*100</f>
        <v>5.3886754515098199</v>
      </c>
      <c r="O159" s="19">
        <f t="shared" ref="O159" si="58">L159-L158</f>
        <v>931</v>
      </c>
      <c r="P159" s="22">
        <f t="shared" ref="P159" si="59">O159/L158*100</f>
        <v>0.63842334805387169</v>
      </c>
      <c r="R159" s="46">
        <v>3964.3</v>
      </c>
      <c r="S159" s="15">
        <f t="shared" ref="S159" si="60">(R159-R147)</f>
        <v>199.80000000000018</v>
      </c>
      <c r="T159" s="22">
        <f t="shared" ref="T159" si="61">S159/R147*100</f>
        <v>5.3074777526896053</v>
      </c>
      <c r="U159" s="41">
        <f t="shared" ref="U159" si="62">R159-R158</f>
        <v>31.400000000000091</v>
      </c>
      <c r="V159" s="22">
        <f t="shared" ref="V159" si="63">U159/R158*100</f>
        <v>0.79839304330138294</v>
      </c>
    </row>
    <row r="160" spans="1:22" x14ac:dyDescent="0.35">
      <c r="B160" t="s">
        <v>17</v>
      </c>
      <c r="C160" s="48">
        <v>147159</v>
      </c>
      <c r="D160" s="16">
        <f t="shared" ref="D160" si="64">(C160-C148)</f>
        <v>6431</v>
      </c>
      <c r="E160" s="18">
        <f t="shared" ref="E160" si="65">D160/C148*100</f>
        <v>4.5698084247626625</v>
      </c>
      <c r="G160" s="45">
        <v>3974.1</v>
      </c>
      <c r="H160" s="20">
        <f t="shared" ref="H160" si="66">(G160-G148)</f>
        <v>148.79999999999973</v>
      </c>
      <c r="I160" s="18">
        <f t="shared" ref="I160" si="67">H160/G148*100</f>
        <v>3.8898909889420366</v>
      </c>
      <c r="L160" s="46">
        <v>147246</v>
      </c>
      <c r="M160" s="21">
        <f t="shared" ref="M160" si="68">(L160-L148)</f>
        <v>6427</v>
      </c>
      <c r="N160" s="22">
        <f t="shared" ref="N160" si="69">M160/L148*100</f>
        <v>4.5640147991393212</v>
      </c>
      <c r="O160" s="19">
        <f t="shared" ref="O160" si="70">L160-L159</f>
        <v>487</v>
      </c>
      <c r="P160" s="22">
        <f t="shared" ref="P160" si="71">O160/L159*100</f>
        <v>0.33183654835478571</v>
      </c>
      <c r="R160" s="46">
        <v>3974.9</v>
      </c>
      <c r="S160" s="15">
        <f t="shared" ref="S160" si="72">(R160-R148)</f>
        <v>148.20000000000027</v>
      </c>
      <c r="T160" s="22">
        <f t="shared" ref="T160" si="73">S160/R148*100</f>
        <v>3.8727885645595497</v>
      </c>
      <c r="U160" s="41">
        <f t="shared" ref="U160" si="74">R160-R159</f>
        <v>10.599999999999909</v>
      </c>
      <c r="V160" s="22">
        <f t="shared" ref="V160" si="75">U160/R159*100</f>
        <v>0.26738642383270461</v>
      </c>
    </row>
    <row r="161" spans="1:22" x14ac:dyDescent="0.35">
      <c r="B161" t="s">
        <v>18</v>
      </c>
      <c r="C161" s="48">
        <v>147918</v>
      </c>
      <c r="D161" s="16">
        <f>(C161-C149)</f>
        <v>5961</v>
      </c>
      <c r="E161" s="18">
        <f t="shared" ref="E161" si="76">D161/C149*100</f>
        <v>4.1991589002303513</v>
      </c>
      <c r="G161" s="45">
        <v>3965.5</v>
      </c>
      <c r="H161" s="20">
        <f t="shared" ref="H161" si="77">(G161-G149)</f>
        <v>113.5</v>
      </c>
      <c r="I161" s="18">
        <f t="shared" ref="I161" si="78">H161/G149*100</f>
        <v>2.9465212876427831</v>
      </c>
      <c r="L161" s="46">
        <v>147712</v>
      </c>
      <c r="M161" s="21">
        <f t="shared" ref="M161" si="79">(L161-L149)</f>
        <v>5942</v>
      </c>
      <c r="N161" s="22">
        <f t="shared" ref="N161" si="80">M161/L149*100</f>
        <v>4.1912957607392256</v>
      </c>
      <c r="O161" s="19">
        <f t="shared" ref="O161" si="81">L161-L160</f>
        <v>466</v>
      </c>
      <c r="P161" s="22">
        <f t="shared" ref="P161" si="82">O161/L160*100</f>
        <v>0.31647718783532319</v>
      </c>
      <c r="R161" s="46">
        <v>3967</v>
      </c>
      <c r="S161" s="15">
        <f t="shared" ref="S161" si="83">(R161-R149)</f>
        <v>108.69999999999982</v>
      </c>
      <c r="T161" s="22">
        <f t="shared" ref="T161" si="84">S161/R149*100</f>
        <v>2.8173029572609649</v>
      </c>
      <c r="U161" s="41">
        <f t="shared" ref="U161" si="85">R161-R160</f>
        <v>-7.9000000000000909</v>
      </c>
      <c r="V161" s="22">
        <f t="shared" ref="V161" si="86">U161/R160*100</f>
        <v>-0.19874713829278953</v>
      </c>
    </row>
    <row r="162" spans="1:22" x14ac:dyDescent="0.35">
      <c r="B162" t="s">
        <v>19</v>
      </c>
      <c r="C162" s="48">
        <v>149606</v>
      </c>
      <c r="D162" s="16">
        <f>(C162-C150)</f>
        <v>6041</v>
      </c>
      <c r="E162" s="18">
        <f t="shared" ref="E162" si="87">D162/C150*100</f>
        <v>4.2078501027409194</v>
      </c>
      <c r="G162" s="45">
        <v>4014.9</v>
      </c>
      <c r="H162" s="20">
        <f t="shared" ref="H162" si="88">(G162-G150)</f>
        <v>119.40000000000009</v>
      </c>
      <c r="I162" s="18">
        <f t="shared" ref="I162" si="89">H162/G150*100</f>
        <v>3.0650750866384313</v>
      </c>
      <c r="L162" s="46">
        <v>148569</v>
      </c>
      <c r="M162" s="21">
        <f t="shared" ref="M162" si="90">(L162-L150)</f>
        <v>6108</v>
      </c>
      <c r="N162" s="22">
        <f t="shared" ref="N162" si="91">M162/L150*100</f>
        <v>4.287489207572599</v>
      </c>
      <c r="O162" s="19">
        <f t="shared" ref="O162" si="92">L162-L161</f>
        <v>857</v>
      </c>
      <c r="P162" s="22">
        <f t="shared" ref="P162" si="93">O162/L161*100</f>
        <v>0.58018305892547661</v>
      </c>
      <c r="R162" s="46">
        <v>3994.6</v>
      </c>
      <c r="S162" s="15">
        <f t="shared" ref="S162" si="94">(R162-R150)</f>
        <v>119.40000000000009</v>
      </c>
      <c r="T162" s="22">
        <f t="shared" ref="T162" si="95">S162/R150*100</f>
        <v>3.0811312964492181</v>
      </c>
      <c r="U162" s="41">
        <f t="shared" ref="U162" si="96">R162-R161</f>
        <v>27.599999999999909</v>
      </c>
      <c r="V162" s="22">
        <f t="shared" ref="V162" si="97">U162/R161*100</f>
        <v>0.69573985379379655</v>
      </c>
    </row>
    <row r="163" spans="1:22" x14ac:dyDescent="0.35">
      <c r="B163" t="s">
        <v>20</v>
      </c>
      <c r="C163" s="48">
        <v>150543</v>
      </c>
      <c r="D163" s="16">
        <f>(C163-C151)</f>
        <v>6426</v>
      </c>
      <c r="E163" s="18">
        <f t="shared" ref="E163" si="98">D163/C151*100</f>
        <v>4.4588771623056269</v>
      </c>
      <c r="G163" s="45">
        <v>4043.5</v>
      </c>
      <c r="H163" s="20">
        <f t="shared" ref="H163" si="99">(G163-G151)</f>
        <v>122.19999999999982</v>
      </c>
      <c r="I163" s="18">
        <f t="shared" ref="I163" si="100">H163/G151*100</f>
        <v>3.116313467472517</v>
      </c>
      <c r="L163" s="46">
        <v>149206</v>
      </c>
      <c r="M163" s="21">
        <f t="shared" ref="M163" si="101">(L163-L151)</f>
        <v>6475</v>
      </c>
      <c r="N163" s="22">
        <f t="shared" ref="N163" si="102">M163/L151*100</f>
        <v>4.5365057345636197</v>
      </c>
      <c r="O163" s="19">
        <f t="shared" ref="O163" si="103">L163-L162</f>
        <v>637</v>
      </c>
      <c r="P163" s="22">
        <f t="shared" ref="P163" si="104">O163/L162*100</f>
        <v>0.42875700852802406</v>
      </c>
      <c r="R163" s="46">
        <v>4006.6</v>
      </c>
      <c r="S163" s="15">
        <f t="shared" ref="S163" si="105">(R163-R151)</f>
        <v>123.90000000000009</v>
      </c>
      <c r="T163" s="22">
        <f t="shared" ref="T163" si="106">S163/R151*100</f>
        <v>3.1910783732969348</v>
      </c>
      <c r="U163" s="41">
        <f t="shared" ref="U163" si="107">R163-R162</f>
        <v>12</v>
      </c>
      <c r="V163" s="22">
        <f t="shared" ref="V163" si="108">U163/R162*100</f>
        <v>0.3004055474891103</v>
      </c>
    </row>
    <row r="164" spans="1:22" x14ac:dyDescent="0.35">
      <c r="B164" t="s">
        <v>21</v>
      </c>
      <c r="C164" s="48">
        <v>150740</v>
      </c>
      <c r="D164" s="16">
        <f>(C164-C152)</f>
        <v>7136</v>
      </c>
      <c r="E164" s="18">
        <f t="shared" ref="E164" si="109">D164/C152*100</f>
        <v>4.9692209130664882</v>
      </c>
      <c r="G164" s="45">
        <v>4036.8</v>
      </c>
      <c r="H164" s="20">
        <f t="shared" ref="H164" si="110">(G164-G152)</f>
        <v>126.20000000000027</v>
      </c>
      <c r="I164" s="18">
        <f t="shared" ref="I164" si="111">H164/G152*100</f>
        <v>3.2271262721833041</v>
      </c>
      <c r="L164" s="46">
        <v>149781</v>
      </c>
      <c r="M164" s="21">
        <f t="shared" ref="M164" si="112">(L164-L152)</f>
        <v>7233</v>
      </c>
      <c r="N164" s="22">
        <f t="shared" ref="N164" si="113">M164/L152*100</f>
        <v>5.0740803097903866</v>
      </c>
      <c r="O164" s="19">
        <f t="shared" ref="O164" si="114">L164-L163</f>
        <v>575</v>
      </c>
      <c r="P164" s="22">
        <f t="shared" ref="P164" si="115">O164/L163*100</f>
        <v>0.38537324236290765</v>
      </c>
      <c r="R164" s="46">
        <v>4018</v>
      </c>
      <c r="S164" s="15">
        <f t="shared" ref="S164" si="116">(R164-R152)</f>
        <v>126.80000000000018</v>
      </c>
      <c r="T164" s="22">
        <f t="shared" ref="T164" si="117">S164/R152*100</f>
        <v>3.2586348684210571</v>
      </c>
      <c r="U164" s="41">
        <f t="shared" ref="U164" si="118">R164-R163</f>
        <v>11.400000000000091</v>
      </c>
      <c r="V164" s="22">
        <f t="shared" ref="V164" si="119">U164/R163*100</f>
        <v>0.28453052463435557</v>
      </c>
    </row>
    <row r="165" spans="1:22" x14ac:dyDescent="0.35">
      <c r="A165">
        <v>2022</v>
      </c>
      <c r="B165" t="s">
        <v>10</v>
      </c>
      <c r="C165" s="48">
        <v>147932</v>
      </c>
      <c r="D165" s="16">
        <f t="shared" ref="D165:D188" si="120">(C165-C153)</f>
        <v>6957</v>
      </c>
      <c r="E165" s="18">
        <f t="shared" ref="E165:E188" si="121">D165/C153*100</f>
        <v>4.9349175385706685</v>
      </c>
      <c r="G165" s="45">
        <v>3954.7</v>
      </c>
      <c r="H165" s="20">
        <f t="shared" ref="H165" si="122">(G165-G153)</f>
        <v>101.19999999999982</v>
      </c>
      <c r="I165" s="18">
        <f t="shared" ref="I165" si="123">H165/G153*100</f>
        <v>2.6261839885818041</v>
      </c>
      <c r="L165" s="46">
        <v>150006</v>
      </c>
      <c r="M165" s="21">
        <f t="shared" ref="M165:M166" si="124">(L165-L153)</f>
        <v>7093</v>
      </c>
      <c r="N165" s="22">
        <f t="shared" ref="N165:N166" si="125">M165/L153*100</f>
        <v>4.9631594046727727</v>
      </c>
      <c r="O165" s="19">
        <f t="shared" ref="O165:O166" si="126">L165-L164</f>
        <v>225</v>
      </c>
      <c r="P165" s="22">
        <f t="shared" ref="P165:P166" si="127">O165/L164*100</f>
        <v>0.15021932020750298</v>
      </c>
      <c r="R165" s="46">
        <v>4004.6</v>
      </c>
      <c r="S165" s="15">
        <f t="shared" ref="S165" si="128">(R165-R153)</f>
        <v>104</v>
      </c>
      <c r="T165" s="22">
        <f t="shared" ref="T165" si="129">S165/R153*100</f>
        <v>2.6662564733630725</v>
      </c>
      <c r="U165" s="41">
        <f t="shared" ref="U165" si="130">R165-R164</f>
        <v>-13.400000000000091</v>
      </c>
      <c r="V165" s="22">
        <f t="shared" ref="V165" si="131">U165/R164*100</f>
        <v>-0.33349925335988279</v>
      </c>
    </row>
    <row r="166" spans="1:22" x14ac:dyDescent="0.35">
      <c r="B166" t="s">
        <v>11</v>
      </c>
      <c r="C166" s="48">
        <v>149606</v>
      </c>
      <c r="D166" s="16">
        <f t="shared" si="120"/>
        <v>7477</v>
      </c>
      <c r="E166" s="18">
        <f t="shared" si="121"/>
        <v>5.2607138585369633</v>
      </c>
      <c r="G166" s="45">
        <v>4002.9</v>
      </c>
      <c r="H166" s="20">
        <f t="shared" ref="H166:H181" si="132">(G166-G154)</f>
        <v>135.80000000000018</v>
      </c>
      <c r="I166" s="18">
        <f t="shared" ref="I166:I181" si="133">H166/G154*100</f>
        <v>3.5116754156861782</v>
      </c>
      <c r="L166" s="46">
        <v>150875</v>
      </c>
      <c r="M166" s="21">
        <f t="shared" si="124"/>
        <v>7453</v>
      </c>
      <c r="N166" s="22">
        <f t="shared" si="125"/>
        <v>5.1965528301097468</v>
      </c>
      <c r="O166" s="19">
        <f t="shared" si="126"/>
        <v>869</v>
      </c>
      <c r="P166" s="22">
        <f t="shared" si="127"/>
        <v>0.57931016092689624</v>
      </c>
      <c r="R166" s="46">
        <v>4031.5</v>
      </c>
      <c r="S166" s="15">
        <f t="shared" ref="S166:S169" si="134">(R166-R154)</f>
        <v>133.5</v>
      </c>
      <c r="T166" s="22">
        <f t="shared" ref="T166:T170" si="135">S166/R154*100</f>
        <v>3.4248332478193944</v>
      </c>
      <c r="U166" s="41">
        <f t="shared" ref="U166:U170" si="136">R166-R165</f>
        <v>26.900000000000091</v>
      </c>
      <c r="V166" s="22">
        <f t="shared" ref="V166:V170" si="137">U166/R165*100</f>
        <v>0.67172751335963876</v>
      </c>
    </row>
    <row r="167" spans="1:22" x14ac:dyDescent="0.35">
      <c r="B167" t="s">
        <v>12</v>
      </c>
      <c r="C167" s="48">
        <v>150413</v>
      </c>
      <c r="D167" s="16">
        <f t="shared" si="120"/>
        <v>7105</v>
      </c>
      <c r="E167" s="18">
        <f t="shared" si="121"/>
        <v>4.9578530158818763</v>
      </c>
      <c r="G167" s="45">
        <v>4014.5</v>
      </c>
      <c r="H167" s="20">
        <f t="shared" si="132"/>
        <v>124</v>
      </c>
      <c r="I167" s="18">
        <f t="shared" si="133"/>
        <v>3.1872509960159361</v>
      </c>
      <c r="L167" s="46">
        <v>151346</v>
      </c>
      <c r="M167" s="21">
        <f t="shared" ref="M167:M187" si="138">(L167-L155)</f>
        <v>7100</v>
      </c>
      <c r="N167" s="22">
        <f t="shared" ref="N167:N187" si="139">M167/L155*100</f>
        <v>4.9221468879552983</v>
      </c>
      <c r="O167" s="19">
        <f t="shared" ref="O167:O187" si="140">L167-L166</f>
        <v>471</v>
      </c>
      <c r="P167" s="22">
        <f t="shared" ref="P167:P187" si="141">O167/L166*100</f>
        <v>0.31217895608947804</v>
      </c>
      <c r="R167" s="46">
        <v>4034.6</v>
      </c>
      <c r="S167" s="15">
        <f t="shared" si="134"/>
        <v>122.69999999999982</v>
      </c>
      <c r="T167" s="22">
        <f t="shared" si="135"/>
        <v>3.1365832459929912</v>
      </c>
      <c r="U167" s="41">
        <f t="shared" si="136"/>
        <v>3.0999999999999091</v>
      </c>
      <c r="V167" s="22">
        <f t="shared" si="137"/>
        <v>7.6894456157755406E-2</v>
      </c>
    </row>
    <row r="168" spans="1:22" x14ac:dyDescent="0.35">
      <c r="B168" t="s">
        <v>13</v>
      </c>
      <c r="C168" s="48">
        <v>151434</v>
      </c>
      <c r="D168" s="16">
        <f t="shared" si="120"/>
        <v>7031</v>
      </c>
      <c r="E168" s="18">
        <f t="shared" si="121"/>
        <v>4.869012416639543</v>
      </c>
      <c r="G168" s="45">
        <v>4063.8</v>
      </c>
      <c r="H168" s="20">
        <f t="shared" si="132"/>
        <v>145.30000000000018</v>
      </c>
      <c r="I168" s="18">
        <f t="shared" si="133"/>
        <v>3.7080515503381442</v>
      </c>
      <c r="J168" s="18"/>
      <c r="L168" s="46">
        <v>151651</v>
      </c>
      <c r="M168" s="21">
        <f t="shared" si="138"/>
        <v>7040</v>
      </c>
      <c r="N168" s="22">
        <f t="shared" si="139"/>
        <v>4.8682327070554798</v>
      </c>
      <c r="O168" s="19">
        <f t="shared" si="140"/>
        <v>305</v>
      </c>
      <c r="P168" s="22">
        <f t="shared" si="141"/>
        <v>0.20152498249045234</v>
      </c>
      <c r="R168" s="46">
        <v>4059</v>
      </c>
      <c r="S168" s="15">
        <f t="shared" si="134"/>
        <v>145</v>
      </c>
      <c r="T168" s="22">
        <f t="shared" si="135"/>
        <v>3.7046499744506898</v>
      </c>
      <c r="U168" s="41">
        <f t="shared" si="136"/>
        <v>24.400000000000091</v>
      </c>
      <c r="V168" s="22">
        <f t="shared" si="137"/>
        <v>0.60476875030982236</v>
      </c>
    </row>
    <row r="169" spans="1:22" x14ac:dyDescent="0.35">
      <c r="B169" t="s">
        <v>14</v>
      </c>
      <c r="C169" s="48">
        <v>152264</v>
      </c>
      <c r="D169" s="16">
        <f t="shared" si="120"/>
        <v>6873</v>
      </c>
      <c r="E169" s="18">
        <f t="shared" si="121"/>
        <v>4.7272527185314086</v>
      </c>
      <c r="G169" s="45">
        <v>4066.2</v>
      </c>
      <c r="H169" s="20">
        <f t="shared" si="132"/>
        <v>136.19999999999982</v>
      </c>
      <c r="I169" s="18">
        <f t="shared" si="133"/>
        <v>3.4656488549618274</v>
      </c>
      <c r="L169" s="46">
        <v>151892</v>
      </c>
      <c r="M169" s="21">
        <f t="shared" si="138"/>
        <v>6860</v>
      </c>
      <c r="N169" s="22">
        <f t="shared" si="139"/>
        <v>4.7299906227591153</v>
      </c>
      <c r="O169" s="19">
        <f t="shared" si="140"/>
        <v>241</v>
      </c>
      <c r="P169" s="22">
        <f t="shared" si="141"/>
        <v>0.15891751455644867</v>
      </c>
      <c r="R169" s="46">
        <v>4062.3</v>
      </c>
      <c r="S169" s="15">
        <f t="shared" si="134"/>
        <v>136.5</v>
      </c>
      <c r="T169" s="22">
        <f t="shared" si="135"/>
        <v>3.4769983188139992</v>
      </c>
      <c r="U169" s="41">
        <f t="shared" si="136"/>
        <v>3.3000000000001819</v>
      </c>
      <c r="V169" s="22">
        <f t="shared" si="137"/>
        <v>8.1300813008134562E-2</v>
      </c>
    </row>
    <row r="170" spans="1:22" x14ac:dyDescent="0.35">
      <c r="B170" t="s">
        <v>22</v>
      </c>
      <c r="C170" s="48">
        <v>153176</v>
      </c>
      <c r="D170" s="16">
        <f t="shared" si="120"/>
        <v>6549</v>
      </c>
      <c r="E170" s="18">
        <f t="shared" si="121"/>
        <v>4.4664352404400285</v>
      </c>
      <c r="G170" s="45">
        <v>4083.2</v>
      </c>
      <c r="H170" s="20">
        <f t="shared" si="132"/>
        <v>127.69999999999982</v>
      </c>
      <c r="I170" s="18">
        <f t="shared" si="133"/>
        <v>3.2284161294400158</v>
      </c>
      <c r="L170" s="46">
        <v>152353</v>
      </c>
      <c r="M170" s="21">
        <f t="shared" si="138"/>
        <v>6525</v>
      </c>
      <c r="N170" s="22">
        <f t="shared" si="139"/>
        <v>4.4744493512905619</v>
      </c>
      <c r="O170" s="19">
        <f t="shared" si="140"/>
        <v>461</v>
      </c>
      <c r="P170" s="22">
        <f t="shared" si="141"/>
        <v>0.30350512206041136</v>
      </c>
      <c r="R170" s="46">
        <v>4061</v>
      </c>
      <c r="S170" s="15">
        <f>(R170-R158)</f>
        <v>128.09999999999991</v>
      </c>
      <c r="T170" s="22">
        <f t="shared" si="135"/>
        <v>3.2571384983091334</v>
      </c>
      <c r="U170" s="41">
        <f t="shared" si="136"/>
        <v>-1.3000000000001819</v>
      </c>
      <c r="V170" s="22">
        <f t="shared" si="137"/>
        <v>-3.2001575462181076E-2</v>
      </c>
    </row>
    <row r="171" spans="1:22" x14ac:dyDescent="0.35">
      <c r="B171" t="s">
        <v>23</v>
      </c>
      <c r="C171" s="48">
        <v>152813</v>
      </c>
      <c r="D171" s="16">
        <f t="shared" si="120"/>
        <v>6194</v>
      </c>
      <c r="E171" s="18">
        <f t="shared" si="121"/>
        <v>4.2245547984913276</v>
      </c>
      <c r="G171" s="45">
        <v>4083.6</v>
      </c>
      <c r="H171" s="20">
        <f t="shared" si="132"/>
        <v>119</v>
      </c>
      <c r="I171" s="18">
        <f t="shared" si="133"/>
        <v>3.0015638399838571</v>
      </c>
      <c r="L171" s="46">
        <v>153049</v>
      </c>
      <c r="M171" s="21">
        <f t="shared" si="138"/>
        <v>6290</v>
      </c>
      <c r="N171" s="22">
        <f t="shared" si="139"/>
        <v>4.2859381707425097</v>
      </c>
      <c r="O171" s="19">
        <f t="shared" si="140"/>
        <v>696</v>
      </c>
      <c r="P171" s="22">
        <f t="shared" si="141"/>
        <v>0.45683380045027011</v>
      </c>
      <c r="R171" s="46">
        <v>4086.6</v>
      </c>
      <c r="S171" s="15">
        <f t="shared" ref="S171:S177" si="142">(R171-R159)</f>
        <v>122.29999999999973</v>
      </c>
      <c r="T171" s="22">
        <f t="shared" ref="T171:T179" si="143">S171/R159*100</f>
        <v>3.0850339278056587</v>
      </c>
      <c r="U171" s="41">
        <f t="shared" ref="U171:U177" si="144">R171-R170</f>
        <v>25.599999999999909</v>
      </c>
      <c r="V171" s="22">
        <f t="shared" ref="V171:V180" si="145">U171/R170*100</f>
        <v>0.63038660428465676</v>
      </c>
    </row>
    <row r="172" spans="1:22" x14ac:dyDescent="0.35">
      <c r="B172" t="s">
        <v>17</v>
      </c>
      <c r="C172" s="48">
        <v>153209</v>
      </c>
      <c r="D172" s="16">
        <f t="shared" si="120"/>
        <v>6050</v>
      </c>
      <c r="E172" s="18">
        <f t="shared" si="121"/>
        <v>4.1111994509340235</v>
      </c>
      <c r="G172" s="45">
        <v>4100.6000000000004</v>
      </c>
      <c r="H172" s="20">
        <f t="shared" si="132"/>
        <v>126.50000000000045</v>
      </c>
      <c r="I172" s="18">
        <f t="shared" si="133"/>
        <v>3.1831106414030965</v>
      </c>
      <c r="L172" s="46">
        <v>153286</v>
      </c>
      <c r="M172" s="21">
        <f t="shared" si="138"/>
        <v>6040</v>
      </c>
      <c r="N172" s="22">
        <f t="shared" si="139"/>
        <v>4.1019790011273649</v>
      </c>
      <c r="O172" s="19">
        <f t="shared" si="140"/>
        <v>237</v>
      </c>
      <c r="P172" s="22">
        <f t="shared" si="141"/>
        <v>0.15485236754242104</v>
      </c>
      <c r="R172" s="46">
        <v>4101.8</v>
      </c>
      <c r="S172" s="15">
        <f t="shared" si="142"/>
        <v>126.90000000000009</v>
      </c>
      <c r="T172" s="22">
        <f t="shared" si="143"/>
        <v>3.1925331454879391</v>
      </c>
      <c r="U172" s="41">
        <f t="shared" si="144"/>
        <v>15.200000000000273</v>
      </c>
      <c r="V172" s="22">
        <f t="shared" si="145"/>
        <v>0.37194734008712066</v>
      </c>
    </row>
    <row r="173" spans="1:22" x14ac:dyDescent="0.35">
      <c r="B173" t="s">
        <v>18</v>
      </c>
      <c r="C173" s="48">
        <v>153730</v>
      </c>
      <c r="D173" s="16">
        <f t="shared" si="120"/>
        <v>5812</v>
      </c>
      <c r="E173" s="18">
        <f t="shared" si="121"/>
        <v>3.9292040184426509</v>
      </c>
      <c r="G173" s="45">
        <v>4107.3999999999996</v>
      </c>
      <c r="H173" s="20">
        <f t="shared" si="132"/>
        <v>141.89999999999964</v>
      </c>
      <c r="I173" s="18">
        <f t="shared" si="133"/>
        <v>3.5783633841886173</v>
      </c>
      <c r="L173" s="46">
        <v>153513</v>
      </c>
      <c r="M173" s="21">
        <f t="shared" si="138"/>
        <v>5801</v>
      </c>
      <c r="N173" s="22">
        <f t="shared" si="139"/>
        <v>3.9272367850953205</v>
      </c>
      <c r="O173" s="19">
        <f t="shared" si="140"/>
        <v>227</v>
      </c>
      <c r="P173" s="22">
        <f t="shared" si="141"/>
        <v>0.1480891927508057</v>
      </c>
      <c r="R173" s="46">
        <v>4108</v>
      </c>
      <c r="S173" s="15">
        <f t="shared" si="142"/>
        <v>141</v>
      </c>
      <c r="T173" s="22">
        <f t="shared" si="143"/>
        <v>3.5543231661204939</v>
      </c>
      <c r="U173" s="41">
        <f t="shared" si="144"/>
        <v>6.1999999999998181</v>
      </c>
      <c r="V173" s="22">
        <f t="shared" si="145"/>
        <v>0.15115315227460671</v>
      </c>
    </row>
    <row r="174" spans="1:22" x14ac:dyDescent="0.35">
      <c r="B174" t="s">
        <v>19</v>
      </c>
      <c r="C174" s="48">
        <v>154936</v>
      </c>
      <c r="D174" s="16">
        <f t="shared" si="120"/>
        <v>5330</v>
      </c>
      <c r="E174" s="18">
        <f t="shared" si="121"/>
        <v>3.5626913359089878</v>
      </c>
      <c r="G174" s="45">
        <v>4126.8999999999996</v>
      </c>
      <c r="H174" s="20">
        <f t="shared" si="132"/>
        <v>111.99999999999955</v>
      </c>
      <c r="I174" s="18">
        <f t="shared" si="133"/>
        <v>2.7896087075643115</v>
      </c>
      <c r="L174" s="46">
        <v>153913</v>
      </c>
      <c r="M174" s="21">
        <f t="shared" si="138"/>
        <v>5344</v>
      </c>
      <c r="N174" s="22">
        <f t="shared" si="139"/>
        <v>3.5969818737421666</v>
      </c>
      <c r="O174" s="19">
        <f t="shared" si="140"/>
        <v>400</v>
      </c>
      <c r="P174" s="22">
        <f t="shared" si="141"/>
        <v>0.26056425188746229</v>
      </c>
      <c r="R174" s="46">
        <v>4107</v>
      </c>
      <c r="S174" s="15">
        <f t="shared" si="142"/>
        <v>112.40000000000009</v>
      </c>
      <c r="T174" s="22">
        <f t="shared" si="143"/>
        <v>2.8137986281480019</v>
      </c>
      <c r="U174" s="41">
        <f t="shared" si="144"/>
        <v>-1</v>
      </c>
      <c r="V174" s="22">
        <f t="shared" si="145"/>
        <v>-2.4342745861733205E-2</v>
      </c>
    </row>
    <row r="175" spans="1:22" x14ac:dyDescent="0.35">
      <c r="B175" t="s">
        <v>20</v>
      </c>
      <c r="C175" s="48">
        <v>155519</v>
      </c>
      <c r="D175" s="16">
        <f t="shared" si="120"/>
        <v>4976</v>
      </c>
      <c r="E175" s="18">
        <f t="shared" si="121"/>
        <v>3.3053679015297952</v>
      </c>
      <c r="G175" s="45">
        <v>4157.6000000000004</v>
      </c>
      <c r="H175" s="20">
        <f t="shared" si="132"/>
        <v>114.10000000000036</v>
      </c>
      <c r="I175" s="18">
        <f t="shared" si="133"/>
        <v>2.8218127859527726</v>
      </c>
      <c r="L175" s="46">
        <v>154210</v>
      </c>
      <c r="M175" s="21">
        <f t="shared" si="138"/>
        <v>5004</v>
      </c>
      <c r="N175" s="22">
        <f t="shared" si="139"/>
        <v>3.3537525300591127</v>
      </c>
      <c r="O175" s="19">
        <f t="shared" si="140"/>
        <v>297</v>
      </c>
      <c r="P175" s="22">
        <f t="shared" si="141"/>
        <v>0.19296615620512889</v>
      </c>
      <c r="R175" s="46">
        <v>4122.2</v>
      </c>
      <c r="S175" s="15">
        <f t="shared" si="142"/>
        <v>115.59999999999991</v>
      </c>
      <c r="T175" s="22">
        <f t="shared" si="143"/>
        <v>2.885239355064142</v>
      </c>
      <c r="U175" s="41">
        <f t="shared" si="144"/>
        <v>15.199999999999818</v>
      </c>
      <c r="V175" s="22">
        <f t="shared" si="145"/>
        <v>0.37009982955928455</v>
      </c>
    </row>
    <row r="176" spans="1:22" x14ac:dyDescent="0.35">
      <c r="B176" t="s">
        <v>21</v>
      </c>
      <c r="C176" s="48">
        <v>155210</v>
      </c>
      <c r="D176" s="16">
        <f t="shared" si="120"/>
        <v>4470</v>
      </c>
      <c r="E176" s="18">
        <f t="shared" si="121"/>
        <v>2.9653708372031313</v>
      </c>
      <c r="G176" s="45">
        <v>4137.2</v>
      </c>
      <c r="H176" s="20">
        <f t="shared" si="132"/>
        <v>100.39999999999964</v>
      </c>
      <c r="I176" s="18">
        <f t="shared" si="133"/>
        <v>2.487118509710653</v>
      </c>
      <c r="L176" s="46">
        <v>154336</v>
      </c>
      <c r="M176" s="21">
        <f t="shared" si="138"/>
        <v>4555</v>
      </c>
      <c r="N176" s="22">
        <f t="shared" si="139"/>
        <v>3.0411066824230044</v>
      </c>
      <c r="O176" s="19">
        <f t="shared" si="140"/>
        <v>126</v>
      </c>
      <c r="P176" s="22">
        <f t="shared" si="141"/>
        <v>8.1706763504312302E-2</v>
      </c>
      <c r="R176" s="46">
        <v>4119.2</v>
      </c>
      <c r="S176" s="15">
        <f t="shared" si="142"/>
        <v>101.19999999999982</v>
      </c>
      <c r="T176" s="22">
        <f t="shared" si="143"/>
        <v>2.518666002986556</v>
      </c>
      <c r="U176" s="41">
        <f t="shared" si="144"/>
        <v>-3</v>
      </c>
      <c r="V176" s="22">
        <f t="shared" si="145"/>
        <v>-7.2776672650526411E-2</v>
      </c>
    </row>
    <row r="177" spans="1:24" x14ac:dyDescent="0.35">
      <c r="A177">
        <v>2023</v>
      </c>
      <c r="B177" t="s">
        <v>10</v>
      </c>
      <c r="C177" s="48">
        <v>152689</v>
      </c>
      <c r="D177" s="16">
        <f t="shared" si="120"/>
        <v>4757</v>
      </c>
      <c r="E177" s="18">
        <f t="shared" si="121"/>
        <v>3.2156666576535167</v>
      </c>
      <c r="G177" s="46">
        <v>4092.4</v>
      </c>
      <c r="H177" s="20">
        <f t="shared" si="132"/>
        <v>137.70000000000027</v>
      </c>
      <c r="I177" s="18">
        <f t="shared" si="133"/>
        <v>3.481932889979019</v>
      </c>
      <c r="L177" s="46">
        <v>154780</v>
      </c>
      <c r="M177" s="21">
        <f t="shared" si="138"/>
        <v>4774</v>
      </c>
      <c r="N177" s="22">
        <f t="shared" si="139"/>
        <v>3.182539365092063</v>
      </c>
      <c r="O177" s="19">
        <f t="shared" si="140"/>
        <v>444</v>
      </c>
      <c r="P177" s="22">
        <f t="shared" si="141"/>
        <v>0.28768401409910843</v>
      </c>
      <c r="R177" s="46">
        <v>4141.8</v>
      </c>
      <c r="S177" s="15">
        <f t="shared" si="142"/>
        <v>137.20000000000027</v>
      </c>
      <c r="T177" s="22">
        <f t="shared" si="143"/>
        <v>3.4260600309643978</v>
      </c>
      <c r="U177" s="41">
        <f t="shared" si="144"/>
        <v>22.600000000000364</v>
      </c>
      <c r="V177" s="22">
        <f t="shared" si="145"/>
        <v>0.54865022334434754</v>
      </c>
    </row>
    <row r="178" spans="1:24" x14ac:dyDescent="0.35">
      <c r="B178" t="s">
        <v>11</v>
      </c>
      <c r="C178" s="48">
        <v>153818</v>
      </c>
      <c r="D178" s="16">
        <f t="shared" si="120"/>
        <v>4212</v>
      </c>
      <c r="E178" s="18">
        <f t="shared" si="121"/>
        <v>2.8153951044744194</v>
      </c>
      <c r="G178" s="46">
        <v>4125.2</v>
      </c>
      <c r="H178" s="20">
        <f t="shared" si="132"/>
        <v>122.29999999999973</v>
      </c>
      <c r="I178" s="18">
        <f t="shared" si="133"/>
        <v>3.0552849184341286</v>
      </c>
      <c r="L178" s="46">
        <v>155086</v>
      </c>
      <c r="M178" s="21">
        <f t="shared" si="138"/>
        <v>4211</v>
      </c>
      <c r="N178" s="22">
        <f t="shared" si="139"/>
        <v>2.7910521955260981</v>
      </c>
      <c r="O178" s="19">
        <f t="shared" si="140"/>
        <v>306</v>
      </c>
      <c r="P178" s="22">
        <f t="shared" si="141"/>
        <v>0.19769996123530173</v>
      </c>
      <c r="R178" s="46">
        <v>4152.6000000000004</v>
      </c>
      <c r="S178" s="15">
        <f t="shared" ref="S178:S183" si="146">(R178-R166)</f>
        <v>121.10000000000036</v>
      </c>
      <c r="T178" s="22">
        <f t="shared" si="143"/>
        <v>3.003844722807897</v>
      </c>
      <c r="U178" s="41">
        <f>R178-R177</f>
        <v>10.800000000000182</v>
      </c>
      <c r="V178" s="22">
        <f t="shared" si="145"/>
        <v>0.26075619295958719</v>
      </c>
    </row>
    <row r="179" spans="1:24" x14ac:dyDescent="0.35">
      <c r="B179" t="s">
        <v>12</v>
      </c>
      <c r="C179" s="48">
        <v>154253</v>
      </c>
      <c r="D179" s="16">
        <f t="shared" si="120"/>
        <v>3840</v>
      </c>
      <c r="E179" s="18">
        <f t="shared" si="121"/>
        <v>2.5529708203413271</v>
      </c>
      <c r="G179" s="46">
        <v>4134.3999999999996</v>
      </c>
      <c r="H179" s="20">
        <f t="shared" si="132"/>
        <v>119.89999999999964</v>
      </c>
      <c r="I179" s="18">
        <f t="shared" si="133"/>
        <v>2.9866733092539457</v>
      </c>
      <c r="L179" s="46">
        <v>155171</v>
      </c>
      <c r="M179" s="21">
        <f t="shared" si="138"/>
        <v>3825</v>
      </c>
      <c r="N179" s="22">
        <f t="shared" si="139"/>
        <v>2.5273215017245252</v>
      </c>
      <c r="O179" s="19">
        <f t="shared" si="140"/>
        <v>85</v>
      </c>
      <c r="P179" s="22">
        <f t="shared" si="141"/>
        <v>5.4808299911017107E-2</v>
      </c>
      <c r="R179" s="46">
        <v>4152.8999999999996</v>
      </c>
      <c r="S179" s="15">
        <f t="shared" si="146"/>
        <v>118.29999999999973</v>
      </c>
      <c r="T179" s="22">
        <f t="shared" si="143"/>
        <v>2.9321370148217847</v>
      </c>
      <c r="U179" s="41">
        <f>R179-R178</f>
        <v>0.2999999999992724</v>
      </c>
      <c r="V179" s="22">
        <f t="shared" si="145"/>
        <v>7.2243895390664246E-3</v>
      </c>
    </row>
    <row r="180" spans="1:24" x14ac:dyDescent="0.35">
      <c r="B180" t="s">
        <v>13</v>
      </c>
      <c r="C180" s="48">
        <v>155155</v>
      </c>
      <c r="D180" s="16">
        <f t="shared" si="120"/>
        <v>3721</v>
      </c>
      <c r="E180" s="18">
        <f t="shared" si="121"/>
        <v>2.45717606349961</v>
      </c>
      <c r="G180" s="46">
        <v>4157.2</v>
      </c>
      <c r="H180" s="20">
        <f t="shared" si="132"/>
        <v>93.399999999999636</v>
      </c>
      <c r="I180" s="18">
        <f t="shared" si="133"/>
        <v>2.2983414538116942</v>
      </c>
      <c r="L180" s="46">
        <v>155387</v>
      </c>
      <c r="M180" s="21">
        <f t="shared" si="138"/>
        <v>3736</v>
      </c>
      <c r="N180" s="22">
        <f t="shared" si="139"/>
        <v>2.4635511800120011</v>
      </c>
      <c r="O180" s="19">
        <f t="shared" si="140"/>
        <v>216</v>
      </c>
      <c r="P180" s="22">
        <f t="shared" si="141"/>
        <v>0.1392012682782221</v>
      </c>
      <c r="R180" s="46">
        <v>4156.3</v>
      </c>
      <c r="S180" s="15">
        <f t="shared" si="146"/>
        <v>97.300000000000182</v>
      </c>
      <c r="T180" s="22">
        <f t="shared" ref="T180" si="147">S180/R168*100</f>
        <v>2.3971421532397188</v>
      </c>
      <c r="U180" s="41">
        <f>R180-R179</f>
        <v>3.4000000000005457</v>
      </c>
      <c r="V180" s="22">
        <f t="shared" si="145"/>
        <v>8.1870500132450716E-2</v>
      </c>
    </row>
    <row r="181" spans="1:24" x14ac:dyDescent="0.35">
      <c r="B181" t="s">
        <v>14</v>
      </c>
      <c r="C181" s="48">
        <v>156038</v>
      </c>
      <c r="D181" s="16">
        <f t="shared" si="120"/>
        <v>3774</v>
      </c>
      <c r="E181" s="18">
        <f t="shared" si="121"/>
        <v>2.4785898176850734</v>
      </c>
      <c r="G181" s="46">
        <v>4165.7</v>
      </c>
      <c r="H181" s="20">
        <f t="shared" si="132"/>
        <v>99.5</v>
      </c>
      <c r="I181" s="18">
        <f t="shared" si="133"/>
        <v>2.4470021149968031</v>
      </c>
      <c r="L181" s="46">
        <v>155614</v>
      </c>
      <c r="M181" s="21">
        <f t="shared" si="138"/>
        <v>3722</v>
      </c>
      <c r="N181" s="22">
        <f t="shared" si="139"/>
        <v>2.450425302188397</v>
      </c>
      <c r="O181" s="19">
        <f t="shared" si="140"/>
        <v>227</v>
      </c>
      <c r="P181" s="22">
        <f t="shared" si="141"/>
        <v>0.1460868669837245</v>
      </c>
      <c r="R181" s="46">
        <v>4161.8</v>
      </c>
      <c r="S181" s="15">
        <f t="shared" si="146"/>
        <v>99.5</v>
      </c>
      <c r="T181" s="22">
        <f t="shared" ref="T181" si="148">S181/R169*100</f>
        <v>2.4493513526819779</v>
      </c>
      <c r="U181" s="41">
        <f>R181-R180</f>
        <v>5.5</v>
      </c>
      <c r="V181" s="22">
        <f t="shared" ref="V181:V183" si="149">U181/R180*100</f>
        <v>0.13232923513702088</v>
      </c>
    </row>
    <row r="182" spans="1:24" x14ac:dyDescent="0.35">
      <c r="B182" t="s">
        <v>22</v>
      </c>
      <c r="C182" s="48">
        <v>156701</v>
      </c>
      <c r="D182" s="16">
        <f t="shared" si="120"/>
        <v>3525</v>
      </c>
      <c r="E182" s="18">
        <f t="shared" si="121"/>
        <v>2.3012743510732752</v>
      </c>
      <c r="G182" s="46">
        <v>4192.1000000000004</v>
      </c>
      <c r="H182" s="20">
        <f t="shared" ref="H182:H188" si="150">(G182-G170)</f>
        <v>108.90000000000055</v>
      </c>
      <c r="I182" s="18">
        <f t="shared" ref="I182:I188" si="151">H182/G170*100</f>
        <v>2.6670258620689791</v>
      </c>
      <c r="L182" s="46">
        <v>155871</v>
      </c>
      <c r="M182" s="21">
        <f t="shared" si="138"/>
        <v>3518</v>
      </c>
      <c r="N182" s="22">
        <f t="shared" si="139"/>
        <v>2.3091110775632906</v>
      </c>
      <c r="O182" s="19">
        <f t="shared" si="140"/>
        <v>257</v>
      </c>
      <c r="P182" s="22">
        <f t="shared" si="141"/>
        <v>0.16515223566003059</v>
      </c>
      <c r="R182" s="46">
        <v>4170.2</v>
      </c>
      <c r="S182" s="15">
        <f t="shared" si="146"/>
        <v>109.19999999999982</v>
      </c>
      <c r="T182" s="22">
        <f t="shared" ref="T182" si="152">S182/R170*100</f>
        <v>2.6889928589017438</v>
      </c>
      <c r="U182" s="41">
        <f>R182-R181</f>
        <v>8.3999999999996362</v>
      </c>
      <c r="V182" s="22">
        <f t="shared" si="149"/>
        <v>0.20183574414915748</v>
      </c>
    </row>
    <row r="183" spans="1:24" x14ac:dyDescent="0.35">
      <c r="B183" t="s">
        <v>23</v>
      </c>
      <c r="C183" s="48">
        <v>155779</v>
      </c>
      <c r="D183" s="16">
        <f t="shared" si="120"/>
        <v>2966</v>
      </c>
      <c r="E183" s="18">
        <f t="shared" si="121"/>
        <v>1.9409343445911016</v>
      </c>
      <c r="G183" s="46">
        <v>4168.5</v>
      </c>
      <c r="H183" s="20">
        <f t="shared" si="150"/>
        <v>84.900000000000091</v>
      </c>
      <c r="I183" s="18">
        <f t="shared" si="151"/>
        <v>2.0790478989127266</v>
      </c>
      <c r="L183" s="46">
        <v>156019</v>
      </c>
      <c r="M183" s="21">
        <f t="shared" si="138"/>
        <v>2970</v>
      </c>
      <c r="N183" s="22">
        <f t="shared" si="139"/>
        <v>1.9405549856581878</v>
      </c>
      <c r="O183" s="19">
        <f t="shared" si="140"/>
        <v>148</v>
      </c>
      <c r="P183" s="22">
        <f t="shared" si="141"/>
        <v>9.4950311475515012E-2</v>
      </c>
      <c r="R183" s="46">
        <v>4173</v>
      </c>
      <c r="S183" s="15">
        <f t="shared" si="146"/>
        <v>86.400000000000091</v>
      </c>
      <c r="T183" s="22">
        <f t="shared" ref="T183" si="153">S183/R171*100</f>
        <v>2.1142269857583345</v>
      </c>
      <c r="U183" s="41">
        <f t="shared" ref="U183" si="154">R183-R182</f>
        <v>2.8000000000001819</v>
      </c>
      <c r="V183" s="22">
        <f t="shared" si="149"/>
        <v>6.7143062682849308E-2</v>
      </c>
    </row>
    <row r="184" spans="1:24" x14ac:dyDescent="0.35">
      <c r="A184" s="43"/>
      <c r="B184" s="43" t="s">
        <v>24</v>
      </c>
      <c r="C184" s="48">
        <v>156107</v>
      </c>
      <c r="D184" s="16">
        <f t="shared" si="120"/>
        <v>2898</v>
      </c>
      <c r="E184" s="18">
        <f t="shared" si="121"/>
        <v>1.8915337871796043</v>
      </c>
      <c r="F184" s="43"/>
      <c r="G184" s="46">
        <v>4181.6000000000004</v>
      </c>
      <c r="H184" s="20">
        <f t="shared" si="150"/>
        <v>81</v>
      </c>
      <c r="I184" s="18">
        <f t="shared" si="151"/>
        <v>1.9753206847778371</v>
      </c>
      <c r="J184" s="43"/>
      <c r="K184" s="43"/>
      <c r="L184" s="46">
        <v>156176</v>
      </c>
      <c r="M184" s="21">
        <f t="shared" si="138"/>
        <v>2890</v>
      </c>
      <c r="N184" s="22">
        <f t="shared" si="139"/>
        <v>1.8853646125543102</v>
      </c>
      <c r="O184" s="19">
        <f t="shared" si="140"/>
        <v>157</v>
      </c>
      <c r="P184" s="22">
        <f t="shared" si="141"/>
        <v>0.10062876957293662</v>
      </c>
      <c r="Q184" s="43"/>
      <c r="R184" s="46">
        <v>4183.8999999999996</v>
      </c>
      <c r="S184" s="15">
        <f t="shared" ref="S184:S188" si="155">(R184-R172)</f>
        <v>82.099999999999454</v>
      </c>
      <c r="T184" s="22">
        <f t="shared" ref="T184:T188" si="156">S184/R172*100</f>
        <v>2.0015602906041119</v>
      </c>
      <c r="U184" s="41">
        <f t="shared" ref="U184:U188" si="157">R184-R183</f>
        <v>10.899999999999636</v>
      </c>
      <c r="V184" s="22">
        <f t="shared" ref="V184:V188" si="158">U184/R183*100</f>
        <v>0.2612029714833366</v>
      </c>
      <c r="W184" s="43"/>
      <c r="X184" s="43"/>
    </row>
    <row r="185" spans="1:24" x14ac:dyDescent="0.35">
      <c r="A185" s="43"/>
      <c r="B185" s="43" t="s">
        <v>25</v>
      </c>
      <c r="C185" s="48">
        <v>156563</v>
      </c>
      <c r="D185" s="16">
        <f t="shared" si="120"/>
        <v>2833</v>
      </c>
      <c r="E185" s="18">
        <f t="shared" si="121"/>
        <v>1.842841345215638</v>
      </c>
      <c r="F185" s="43"/>
      <c r="G185" s="46">
        <v>4188.2</v>
      </c>
      <c r="H185" s="20">
        <f t="shared" si="150"/>
        <v>80.800000000000182</v>
      </c>
      <c r="I185" s="18">
        <f t="shared" si="151"/>
        <v>1.9671811851779761</v>
      </c>
      <c r="J185" s="43"/>
      <c r="K185" s="43"/>
      <c r="L185" s="46">
        <v>156334</v>
      </c>
      <c r="M185" s="21">
        <f t="shared" si="138"/>
        <v>2821</v>
      </c>
      <c r="N185" s="22">
        <f t="shared" si="139"/>
        <v>1.8376293864363278</v>
      </c>
      <c r="O185" s="19">
        <f t="shared" si="140"/>
        <v>158</v>
      </c>
      <c r="P185" s="22">
        <f t="shared" si="141"/>
        <v>0.10116791312365536</v>
      </c>
      <c r="Q185" s="43"/>
      <c r="R185" s="46">
        <v>4187.3999999999996</v>
      </c>
      <c r="S185" s="15">
        <f t="shared" si="155"/>
        <v>79.399999999999636</v>
      </c>
      <c r="T185" s="22">
        <f t="shared" si="156"/>
        <v>1.9328140214216076</v>
      </c>
      <c r="U185" s="41">
        <f t="shared" si="157"/>
        <v>3.5</v>
      </c>
      <c r="V185" s="22">
        <f t="shared" si="158"/>
        <v>8.3654007026936594E-2</v>
      </c>
      <c r="W185" s="43"/>
      <c r="X185" s="43"/>
    </row>
    <row r="186" spans="1:24" x14ac:dyDescent="0.35">
      <c r="A186" s="43"/>
      <c r="B186" s="43" t="s">
        <v>26</v>
      </c>
      <c r="C186" s="48">
        <v>157531</v>
      </c>
      <c r="D186" s="16">
        <f t="shared" si="120"/>
        <v>2595</v>
      </c>
      <c r="E186" s="18">
        <f t="shared" si="121"/>
        <v>1.6748851138534619</v>
      </c>
      <c r="F186" s="43"/>
      <c r="G186" s="46">
        <v>4209.6000000000004</v>
      </c>
      <c r="H186" s="20">
        <f t="shared" si="150"/>
        <v>82.700000000000728</v>
      </c>
      <c r="I186" s="18">
        <f t="shared" si="151"/>
        <v>2.0039254646344893</v>
      </c>
      <c r="J186" s="43"/>
      <c r="K186" s="43"/>
      <c r="L186" s="46">
        <v>156520</v>
      </c>
      <c r="M186" s="21">
        <f t="shared" si="138"/>
        <v>2607</v>
      </c>
      <c r="N186" s="22">
        <f t="shared" si="139"/>
        <v>1.6938140378005757</v>
      </c>
      <c r="O186" s="19">
        <f t="shared" si="140"/>
        <v>186</v>
      </c>
      <c r="P186" s="22">
        <f t="shared" si="141"/>
        <v>0.11897603848171223</v>
      </c>
      <c r="Q186" s="43"/>
      <c r="R186" s="46">
        <v>4190.3999999999996</v>
      </c>
      <c r="S186" s="15">
        <f t="shared" si="155"/>
        <v>83.399999999999636</v>
      </c>
      <c r="T186" s="22">
        <f t="shared" si="156"/>
        <v>2.0306793279766167</v>
      </c>
      <c r="U186" s="41">
        <f t="shared" si="157"/>
        <v>3</v>
      </c>
      <c r="V186" s="22">
        <f t="shared" si="158"/>
        <v>7.1643501934374548E-2</v>
      </c>
      <c r="W186" s="43"/>
      <c r="X186" s="43"/>
    </row>
    <row r="187" spans="1:24" x14ac:dyDescent="0.35">
      <c r="B187" s="43" t="s">
        <v>27</v>
      </c>
      <c r="C187" s="48">
        <v>157950</v>
      </c>
      <c r="D187" s="16">
        <f t="shared" si="120"/>
        <v>2431</v>
      </c>
      <c r="E187" s="18">
        <f t="shared" si="121"/>
        <v>1.563153055253699</v>
      </c>
      <c r="G187" s="46">
        <v>4228.6000000000004</v>
      </c>
      <c r="H187" s="20">
        <f t="shared" si="150"/>
        <v>71</v>
      </c>
      <c r="I187" s="18">
        <f t="shared" si="151"/>
        <v>1.7077159899942271</v>
      </c>
      <c r="L187" s="46">
        <v>156661</v>
      </c>
      <c r="M187" s="21">
        <f t="shared" si="138"/>
        <v>2451</v>
      </c>
      <c r="N187" s="22">
        <f t="shared" si="139"/>
        <v>1.5893910900719799</v>
      </c>
      <c r="O187" s="19">
        <f t="shared" si="140"/>
        <v>141</v>
      </c>
      <c r="P187" s="22">
        <f t="shared" si="141"/>
        <v>9.0084334270380789E-2</v>
      </c>
      <c r="R187" s="46">
        <v>4193.7</v>
      </c>
      <c r="S187" s="15">
        <f t="shared" si="155"/>
        <v>71.5</v>
      </c>
      <c r="T187" s="22">
        <f t="shared" si="156"/>
        <v>1.7345106981708796</v>
      </c>
      <c r="U187" s="41">
        <f t="shared" si="157"/>
        <v>3.3000000000001819</v>
      </c>
      <c r="V187" s="22">
        <f t="shared" si="158"/>
        <v>7.8751431844219705E-2</v>
      </c>
    </row>
    <row r="188" spans="1:24" x14ac:dyDescent="0.35">
      <c r="B188" t="s">
        <v>28</v>
      </c>
      <c r="C188" s="48">
        <v>157828</v>
      </c>
      <c r="D188" s="16">
        <f t="shared" si="120"/>
        <v>2618</v>
      </c>
      <c r="E188" s="18">
        <f t="shared" si="121"/>
        <v>1.6867469879518073</v>
      </c>
      <c r="G188" s="46">
        <v>4217.7</v>
      </c>
      <c r="H188" s="20">
        <f t="shared" si="150"/>
        <v>80.5</v>
      </c>
      <c r="I188" s="18">
        <f t="shared" si="151"/>
        <v>1.9457604176737893</v>
      </c>
      <c r="L188" s="46">
        <v>156930</v>
      </c>
      <c r="M188" s="21">
        <f t="shared" ref="M188" si="159">(L188-L176)</f>
        <v>2594</v>
      </c>
      <c r="N188" s="22">
        <f t="shared" ref="N188" si="160">M188/L176*100</f>
        <v>1.6807484967862325</v>
      </c>
      <c r="O188" s="19">
        <f t="shared" ref="O188" si="161">L188-L187</f>
        <v>269</v>
      </c>
      <c r="P188" s="22">
        <f t="shared" ref="P188" si="162">O188/L187*100</f>
        <v>0.1717083383867076</v>
      </c>
      <c r="R188" s="46">
        <v>4199.8999999999996</v>
      </c>
      <c r="S188" s="15">
        <f t="shared" si="155"/>
        <v>80.699999999999818</v>
      </c>
      <c r="T188" s="22">
        <f t="shared" si="156"/>
        <v>1.9591182753932759</v>
      </c>
      <c r="U188" s="41">
        <f t="shared" si="157"/>
        <v>6.1999999999998181</v>
      </c>
      <c r="V188" s="22">
        <f t="shared" si="158"/>
        <v>0.14784080883229175</v>
      </c>
    </row>
    <row r="189" spans="1:24" x14ac:dyDescent="0.35">
      <c r="A189">
        <v>2024</v>
      </c>
      <c r="B189" t="s">
        <v>29</v>
      </c>
      <c r="C189" s="48">
        <v>154942</v>
      </c>
      <c r="D189" s="16">
        <f t="shared" ref="D189" si="163">(C189-C177)</f>
        <v>2253</v>
      </c>
      <c r="E189" s="18">
        <f t="shared" ref="E189" si="164">D189/C177*100</f>
        <v>1.4755483368153566</v>
      </c>
      <c r="G189" s="47">
        <v>4157.6000000000004</v>
      </c>
      <c r="H189" s="20">
        <f t="shared" ref="H189" si="165">(G189-G177)</f>
        <v>65.200000000000273</v>
      </c>
      <c r="I189" s="18">
        <f t="shared" ref="I189" si="166">H189/G177*100</f>
        <v>1.5931971459290459</v>
      </c>
      <c r="L189" s="46">
        <v>157049</v>
      </c>
      <c r="M189" s="21">
        <f t="shared" ref="M189:M190" si="167">(L189-L177)</f>
        <v>2269</v>
      </c>
      <c r="N189" s="22">
        <f t="shared" ref="N189:N190" si="168">M189/L177*100</f>
        <v>1.4659516733428091</v>
      </c>
      <c r="O189" s="19">
        <f t="shared" ref="O189:O190" si="169">L189-L188</f>
        <v>119</v>
      </c>
      <c r="P189" s="22">
        <f t="shared" ref="P189:P190" si="170">O189/L188*100</f>
        <v>7.582998789269102E-2</v>
      </c>
      <c r="R189" s="47">
        <v>4206.2</v>
      </c>
      <c r="S189" s="15">
        <f t="shared" ref="S189" si="171">(R189-R177)</f>
        <v>64.399999999999636</v>
      </c>
      <c r="T189" s="22">
        <f t="shared" ref="T189" si="172">S189/R177*100</f>
        <v>1.5548795209812072</v>
      </c>
      <c r="U189" s="41">
        <f t="shared" ref="U189" si="173">R189-R188</f>
        <v>6.3000000000001819</v>
      </c>
      <c r="V189" s="22">
        <f t="shared" ref="V189" si="174">U189/R188*100</f>
        <v>0.15000357151361182</v>
      </c>
    </row>
    <row r="190" spans="1:24" x14ac:dyDescent="0.35">
      <c r="B190" t="s">
        <v>30</v>
      </c>
      <c r="C190" s="48">
        <v>156007</v>
      </c>
      <c r="D190" s="16">
        <f t="shared" ref="D190" si="175">(C190-C178)</f>
        <v>2189</v>
      </c>
      <c r="E190" s="18">
        <f t="shared" ref="E190" si="176">D190/C178*100</f>
        <v>1.423110429208545</v>
      </c>
      <c r="G190" s="47">
        <v>4186.2</v>
      </c>
      <c r="H190" s="20">
        <f t="shared" ref="H190" si="177">(G190-G178)</f>
        <v>61</v>
      </c>
      <c r="I190" s="18">
        <f t="shared" ref="I190" si="178">H190/G178*100</f>
        <v>1.4787161834577718</v>
      </c>
      <c r="J190" s="20"/>
      <c r="L190" s="46">
        <v>157271</v>
      </c>
      <c r="M190" s="21">
        <f t="shared" si="167"/>
        <v>2185</v>
      </c>
      <c r="N190" s="22">
        <f t="shared" si="168"/>
        <v>1.4088957094773222</v>
      </c>
      <c r="O190" s="19">
        <f t="shared" si="169"/>
        <v>222</v>
      </c>
      <c r="P190" s="22">
        <f t="shared" si="170"/>
        <v>0.14135715604683888</v>
      </c>
      <c r="R190" s="47">
        <v>4212</v>
      </c>
      <c r="S190" s="15">
        <f t="shared" ref="S190" si="179">(R190-R178)</f>
        <v>59.399999999999636</v>
      </c>
      <c r="T190" s="22">
        <f t="shared" ref="T190" si="180">S190/R178*100</f>
        <v>1.4304291287386128</v>
      </c>
      <c r="U190" s="41">
        <f t="shared" ref="U190" si="181">R190-R189</f>
        <v>5.8000000000001819</v>
      </c>
      <c r="V190" s="22">
        <f t="shared" ref="V190" si="182">U190/R189*100</f>
        <v>0.1378916837050112</v>
      </c>
    </row>
    <row r="191" spans="1:24" x14ac:dyDescent="0.35">
      <c r="B191" t="s">
        <v>31</v>
      </c>
      <c r="C191" s="48">
        <v>156612</v>
      </c>
      <c r="D191" s="16">
        <f t="shared" ref="D191" si="183">(C191-C179)</f>
        <v>2359</v>
      </c>
      <c r="E191" s="18">
        <f t="shared" ref="E191" si="184">D191/C179*100</f>
        <v>1.5293057509416348</v>
      </c>
      <c r="G191" s="47">
        <v>4206.7</v>
      </c>
      <c r="H191" s="20">
        <f t="shared" ref="H191" si="185">(G191-G179)</f>
        <v>72.300000000000182</v>
      </c>
      <c r="I191" s="18">
        <f t="shared" ref="I191" si="186">H191/G179*100</f>
        <v>1.748742260061924</v>
      </c>
      <c r="L191" s="46">
        <v>157517</v>
      </c>
      <c r="M191" s="21">
        <f t="shared" ref="M191" si="187">(L191-L179)</f>
        <v>2346</v>
      </c>
      <c r="N191" s="22">
        <f t="shared" ref="N191" si="188">M191/L179*100</f>
        <v>1.5118804415773566</v>
      </c>
      <c r="O191" s="19">
        <f t="shared" ref="O191" si="189">L191-L190</f>
        <v>246</v>
      </c>
      <c r="P191" s="22">
        <f t="shared" ref="P191" si="190">O191/L190*100</f>
        <v>0.15641790285558049</v>
      </c>
      <c r="R191" s="47">
        <v>4223.1000000000004</v>
      </c>
      <c r="S191" s="15">
        <f t="shared" ref="S191" si="191">(R191-R179)</f>
        <v>70.200000000000728</v>
      </c>
      <c r="T191" s="22">
        <f t="shared" ref="T191" si="192">S191/R179*100</f>
        <v>1.6903850321462288</v>
      </c>
      <c r="U191" s="41">
        <f t="shared" ref="U191" si="193">R191-R190</f>
        <v>11.100000000000364</v>
      </c>
      <c r="V191" s="22">
        <f t="shared" ref="V191" si="194">U191/R190*100</f>
        <v>0.26353276353277216</v>
      </c>
    </row>
    <row r="192" spans="1:24" x14ac:dyDescent="0.35">
      <c r="B192" t="s">
        <v>32</v>
      </c>
      <c r="C192" s="48">
        <v>157438</v>
      </c>
      <c r="D192" s="16">
        <f t="shared" ref="D192" si="195">(C192-C180)</f>
        <v>2283</v>
      </c>
      <c r="E192" s="18">
        <f t="shared" ref="E192" si="196">D192/C180*100</f>
        <v>1.4714317940124393</v>
      </c>
      <c r="G192" s="47">
        <v>4225.7</v>
      </c>
      <c r="H192" s="20">
        <f t="shared" ref="H192" si="197">(G192-G180)</f>
        <v>68.5</v>
      </c>
      <c r="I192" s="18">
        <f t="shared" ref="I192" si="198">H192/G180*100</f>
        <v>1.6477436736264794</v>
      </c>
      <c r="L192" s="46">
        <v>157635</v>
      </c>
      <c r="M192" s="21">
        <f t="shared" ref="M192" si="199">(L192-L180)</f>
        <v>2248</v>
      </c>
      <c r="N192" s="22">
        <f t="shared" ref="N192" si="200">M192/L180*100</f>
        <v>1.4467104712749459</v>
      </c>
      <c r="O192" s="19">
        <f t="shared" ref="O192" si="201">L192-L191</f>
        <v>118</v>
      </c>
      <c r="P192" s="22">
        <f t="shared" ref="P192" si="202">O192/L191*100</f>
        <v>7.4912549121682104E-2</v>
      </c>
      <c r="R192" s="47">
        <v>4224.8</v>
      </c>
      <c r="S192" s="15">
        <f t="shared" ref="S192" si="203">(R192-R180)</f>
        <v>68.5</v>
      </c>
      <c r="T192" s="22">
        <f t="shared" ref="T192" si="204">S192/R180*100</f>
        <v>1.6481004739792602</v>
      </c>
      <c r="U192" s="41">
        <f t="shared" ref="U192" si="205">R192-R191</f>
        <v>1.6999999999998181</v>
      </c>
      <c r="V192" s="22">
        <f t="shared" ref="V192" si="206">U192/R191*100</f>
        <v>4.0254789135938482E-2</v>
      </c>
    </row>
    <row r="193" spans="1:22" x14ac:dyDescent="0.35">
      <c r="B193" t="s">
        <v>14</v>
      </c>
      <c r="C193" s="48">
        <v>158256</v>
      </c>
      <c r="D193" s="16">
        <f t="shared" ref="D193:D194" si="207">(C193-C181)</f>
        <v>2218</v>
      </c>
      <c r="E193" s="18">
        <f t="shared" ref="E193:E194" si="208">D193/C181*100</f>
        <v>1.4214486214896371</v>
      </c>
      <c r="G193" s="47">
        <v>4230.6000000000004</v>
      </c>
      <c r="H193" s="20">
        <f t="shared" ref="H193" si="209">(G193-G181)</f>
        <v>64.900000000000546</v>
      </c>
      <c r="I193" s="18">
        <f t="shared" ref="I193" si="210">H193/G181*100</f>
        <v>1.5579614470557301</v>
      </c>
      <c r="L193" s="46">
        <v>157828</v>
      </c>
      <c r="M193" s="21">
        <f t="shared" ref="M193" si="211">(L193-L181)</f>
        <v>2214</v>
      </c>
      <c r="N193" s="22">
        <f t="shared" ref="N193" si="212">M193/L181*100</f>
        <v>1.422751166347501</v>
      </c>
      <c r="O193" s="19">
        <f t="shared" ref="O193" si="213">L193-L192</f>
        <v>193</v>
      </c>
      <c r="P193" s="22">
        <f t="shared" ref="P193" si="214">O193/L192*100</f>
        <v>0.12243473847812986</v>
      </c>
      <c r="R193" s="47">
        <v>4226.7</v>
      </c>
      <c r="S193" s="15">
        <f t="shared" ref="S193" si="215">(R193-R181)</f>
        <v>64.899999999999636</v>
      </c>
      <c r="T193" s="22">
        <f t="shared" ref="T193" si="216">S193/R181*100</f>
        <v>1.5594214042000969</v>
      </c>
      <c r="U193" s="41">
        <f t="shared" ref="U193" si="217">R193-R192</f>
        <v>1.8999999999996362</v>
      </c>
      <c r="V193" s="22">
        <f t="shared" ref="V193" si="218">U193/R192*100</f>
        <v>4.4972543078953708E-2</v>
      </c>
    </row>
    <row r="194" spans="1:22" x14ac:dyDescent="0.35">
      <c r="B194" t="s">
        <v>22</v>
      </c>
      <c r="C194" s="48">
        <v>158722</v>
      </c>
      <c r="D194" s="16">
        <f t="shared" si="207"/>
        <v>2021</v>
      </c>
      <c r="E194" s="18">
        <f t="shared" si="208"/>
        <v>1.2897173598126368</v>
      </c>
      <c r="G194" s="47">
        <v>4253.3</v>
      </c>
      <c r="H194" s="20">
        <f t="shared" ref="H194" si="219">(G194-G182)</f>
        <v>61.199999999999818</v>
      </c>
      <c r="I194" s="18">
        <f t="shared" ref="I194" si="220">H194/G182*100</f>
        <v>1.4598888385296109</v>
      </c>
      <c r="L194" s="46">
        <v>157915</v>
      </c>
      <c r="M194" s="21">
        <f t="shared" ref="M194" si="221">(L194-L182)</f>
        <v>2044</v>
      </c>
      <c r="N194" s="22">
        <f t="shared" ref="N194" si="222">M194/L182*100</f>
        <v>1.3113407882158965</v>
      </c>
      <c r="O194" s="19">
        <f t="shared" ref="O194" si="223">L194-L193</f>
        <v>87</v>
      </c>
      <c r="P194" s="22">
        <f t="shared" ref="P194" si="224">O194/L193*100</f>
        <v>5.5123298780951409E-2</v>
      </c>
      <c r="R194" s="47">
        <v>4232.7</v>
      </c>
      <c r="S194" s="15">
        <f t="shared" ref="S194" si="225">(R194-R182)</f>
        <v>62.5</v>
      </c>
      <c r="T194" s="22">
        <f t="shared" ref="T194" si="226">S194/R182*100</f>
        <v>1.4987290777420748</v>
      </c>
      <c r="U194" s="41">
        <f t="shared" ref="U194" si="227">R194-R193</f>
        <v>6</v>
      </c>
      <c r="V194" s="22">
        <f t="shared" ref="V194" si="228">U194/R193*100</f>
        <v>0.1419547164454539</v>
      </c>
    </row>
    <row r="195" spans="1:22" x14ac:dyDescent="0.35">
      <c r="B195" t="s">
        <v>23</v>
      </c>
      <c r="C195" s="48">
        <v>157771</v>
      </c>
      <c r="D195" s="16">
        <f t="shared" ref="D195" si="229">(C195-C183)</f>
        <v>1992</v>
      </c>
      <c r="E195" s="18">
        <f t="shared" ref="E195" si="230">D195/C183*100</f>
        <v>1.2787346176313881</v>
      </c>
      <c r="G195" s="47">
        <v>4230.8</v>
      </c>
      <c r="H195" s="20">
        <f t="shared" ref="H195" si="231">(G195-G183)</f>
        <v>62.300000000000182</v>
      </c>
      <c r="I195" s="18">
        <f t="shared" ref="I195" si="232">H195/G183*100</f>
        <v>1.4945424013434132</v>
      </c>
      <c r="L195" s="46">
        <v>158003</v>
      </c>
      <c r="M195" s="21">
        <f t="shared" ref="M195" si="233">(L195-L183)</f>
        <v>1984</v>
      </c>
      <c r="N195" s="22">
        <f t="shared" ref="N195" si="234">M195/L183*100</f>
        <v>1.2716399925650081</v>
      </c>
      <c r="O195" s="19">
        <f t="shared" ref="O195" si="235">L195-L194</f>
        <v>88</v>
      </c>
      <c r="P195" s="22">
        <f t="shared" ref="P195" si="236">O195/L194*100</f>
        <v>5.5726181806668142E-2</v>
      </c>
      <c r="R195" s="47">
        <v>4236.3</v>
      </c>
      <c r="S195" s="15">
        <f t="shared" ref="S195" si="237">(R195-R183)</f>
        <v>63.300000000000182</v>
      </c>
      <c r="T195" s="22">
        <f t="shared" ref="T195" si="238">S195/R183*100</f>
        <v>1.5168943206326426</v>
      </c>
      <c r="U195" s="41">
        <f t="shared" ref="U195" si="239">R195-R194</f>
        <v>3.6000000000003638</v>
      </c>
      <c r="V195" s="22">
        <f t="shared" ref="V195" si="240">U195/R194*100</f>
        <v>8.5052094407833401E-2</v>
      </c>
    </row>
    <row r="196" spans="1:22" x14ac:dyDescent="0.35">
      <c r="B196" t="s">
        <v>24</v>
      </c>
      <c r="C196" s="48">
        <v>158070</v>
      </c>
      <c r="D196" s="16">
        <f t="shared" ref="D196" si="241">(C196-C184)</f>
        <v>1963</v>
      </c>
      <c r="E196" s="18">
        <f t="shared" ref="E196" si="242">D196/C184*100</f>
        <v>1.2574708373103065</v>
      </c>
      <c r="G196" s="47">
        <v>4233.8</v>
      </c>
      <c r="H196" s="20">
        <f t="shared" ref="H196" si="243">(G196-G184)</f>
        <v>52.199999999999818</v>
      </c>
      <c r="I196" s="18">
        <f t="shared" ref="I196" si="244">H196/G184*100</f>
        <v>1.248325999617367</v>
      </c>
      <c r="L196" s="46">
        <v>158074</v>
      </c>
      <c r="M196" s="21">
        <f t="shared" ref="M196" si="245">(L196-L184)</f>
        <v>1898</v>
      </c>
      <c r="N196" s="22">
        <f t="shared" ref="N196" si="246">M196/L184*100</f>
        <v>1.2152955639791005</v>
      </c>
      <c r="O196" s="19">
        <f t="shared" ref="O196" si="247">L196-L195</f>
        <v>71</v>
      </c>
      <c r="P196" s="22">
        <f t="shared" ref="P196" si="248">O196/L195*100</f>
        <v>4.4935855648310472E-2</v>
      </c>
      <c r="R196" s="47">
        <v>4237.2</v>
      </c>
      <c r="S196" s="15">
        <f t="shared" ref="S196" si="249">(R196-R184)</f>
        <v>53.300000000000182</v>
      </c>
      <c r="T196" s="22">
        <f t="shared" ref="T196" si="250">S196/R184*100</f>
        <v>1.2739310212959245</v>
      </c>
      <c r="U196" s="41">
        <f t="shared" ref="U196" si="251">R196-R195</f>
        <v>0.8999999999996362</v>
      </c>
      <c r="V196" s="22">
        <f t="shared" ref="V196" si="252">U196/R195*100</f>
        <v>2.1244954323339615E-2</v>
      </c>
    </row>
    <row r="197" spans="1:22" x14ac:dyDescent="0.35">
      <c r="B197" t="s">
        <v>25</v>
      </c>
      <c r="C197" s="48">
        <v>158527</v>
      </c>
      <c r="D197" s="16">
        <f t="shared" ref="D197" si="253">(C197-C185)</f>
        <v>1964</v>
      </c>
      <c r="E197" s="18">
        <f t="shared" ref="E197" si="254">D197/C185*100</f>
        <v>1.2544470915861348</v>
      </c>
      <c r="G197" s="47">
        <v>4248.3999999999996</v>
      </c>
      <c r="H197" s="20">
        <f t="shared" ref="H197" si="255">(G197-G185)</f>
        <v>60.199999999999818</v>
      </c>
      <c r="I197" s="18">
        <f t="shared" ref="I197" si="256">H197/G185*100</f>
        <v>1.437371663244349</v>
      </c>
      <c r="L197" s="46">
        <v>158314</v>
      </c>
      <c r="M197" s="21">
        <f t="shared" ref="M197" si="257">(L197-L185)</f>
        <v>1980</v>
      </c>
      <c r="N197" s="22">
        <f t="shared" ref="N197" si="258">M197/L185*100</f>
        <v>1.2665191193214529</v>
      </c>
      <c r="O197" s="19">
        <f t="shared" ref="O197" si="259">L197-L196</f>
        <v>240</v>
      </c>
      <c r="P197" s="22">
        <f t="shared" ref="P197" si="260">O197/L196*100</f>
        <v>0.15182762503637537</v>
      </c>
      <c r="R197" s="47">
        <v>4250.2</v>
      </c>
      <c r="S197" s="15">
        <f t="shared" ref="S197" si="261">(R197-R185)</f>
        <v>62.800000000000182</v>
      </c>
      <c r="T197" s="22">
        <f t="shared" ref="T197" si="262">S197/R185*100</f>
        <v>1.4997373071595785</v>
      </c>
      <c r="U197" s="41">
        <f t="shared" ref="U197" si="263">R197-R196</f>
        <v>13</v>
      </c>
      <c r="V197" s="22">
        <f t="shared" ref="V197" si="264">U197/R196*100</f>
        <v>0.30680638157273676</v>
      </c>
    </row>
    <row r="198" spans="1:22" x14ac:dyDescent="0.35">
      <c r="B198" t="s">
        <v>26</v>
      </c>
      <c r="C198" s="48">
        <v>159352</v>
      </c>
      <c r="D198" s="16">
        <f>(C198-C186)</f>
        <v>1821</v>
      </c>
      <c r="E198" s="18">
        <f t="shared" ref="E198" si="265">D198/C186*100</f>
        <v>1.155962953323473</v>
      </c>
      <c r="G198" s="47">
        <v>4277.8999999999996</v>
      </c>
      <c r="H198" s="20">
        <f t="shared" ref="H198" si="266">(G198-G186)</f>
        <v>68.299999999999272</v>
      </c>
      <c r="I198" s="18">
        <f t="shared" ref="I198" si="267">H198/G186*100</f>
        <v>1.6224819460281088</v>
      </c>
      <c r="L198" s="46">
        <v>158358</v>
      </c>
      <c r="M198" s="21">
        <f t="shared" ref="M198:M199" si="268">(L198-L186)</f>
        <v>1838</v>
      </c>
      <c r="N198" s="22">
        <f t="shared" ref="N198:N199" si="269">M198/L186*100</f>
        <v>1.1742908254536162</v>
      </c>
      <c r="O198" s="19">
        <f t="shared" ref="O198:O199" si="270">L198-L197</f>
        <v>44</v>
      </c>
      <c r="P198" s="22">
        <f t="shared" ref="P198:P199" si="271">O198/L197*100</f>
        <v>2.7792867339590938E-2</v>
      </c>
      <c r="R198" s="47">
        <v>4253.7</v>
      </c>
      <c r="S198" s="15">
        <f t="shared" ref="S198" si="272">(R198-R186)</f>
        <v>63.300000000000182</v>
      </c>
      <c r="T198" s="22">
        <f t="shared" ref="T198" si="273">S198/R186*100</f>
        <v>1.51059564719359</v>
      </c>
      <c r="U198" s="41">
        <f t="shared" ref="U198" si="274">R198-R197</f>
        <v>3.5</v>
      </c>
      <c r="V198" s="22">
        <f t="shared" ref="V198" si="275">U198/R197*100</f>
        <v>8.2349065926309348E-2</v>
      </c>
    </row>
    <row r="199" spans="1:22" x14ac:dyDescent="0.35">
      <c r="B199" t="s">
        <v>27</v>
      </c>
      <c r="C199" s="48">
        <v>159882</v>
      </c>
      <c r="D199" s="16">
        <f>(C199-C187)</f>
        <v>1932</v>
      </c>
      <c r="E199" s="18">
        <f>D199/C187*100</f>
        <v>1.2231718898385564</v>
      </c>
      <c r="G199" s="47">
        <v>4296.6000000000004</v>
      </c>
      <c r="H199" s="20">
        <f t="shared" ref="H199" si="276">(G199-G187)</f>
        <v>68</v>
      </c>
      <c r="I199" s="18">
        <f t="shared" ref="I199" si="277">H199/G187*100</f>
        <v>1.6080972425861988</v>
      </c>
      <c r="L199" s="46">
        <v>158619</v>
      </c>
      <c r="M199" s="21">
        <f t="shared" si="268"/>
        <v>1958</v>
      </c>
      <c r="N199" s="22">
        <f t="shared" si="269"/>
        <v>1.2498324407478567</v>
      </c>
      <c r="O199" s="19">
        <f t="shared" si="270"/>
        <v>261</v>
      </c>
      <c r="P199" s="22">
        <f t="shared" si="271"/>
        <v>0.16481642859849205</v>
      </c>
      <c r="R199" s="47">
        <v>4259.7</v>
      </c>
      <c r="S199" s="15">
        <f t="shared" ref="S199" si="278">(R199-R187)</f>
        <v>66</v>
      </c>
      <c r="T199" s="22">
        <f t="shared" ref="T199" si="279">S199/R187*100</f>
        <v>1.5737892553115387</v>
      </c>
      <c r="U199" s="41">
        <f t="shared" ref="U199" si="280">R199-R198</f>
        <v>6</v>
      </c>
      <c r="V199" s="22">
        <f t="shared" ref="V199" si="281">U199/R198*100</f>
        <v>0.14105367092178575</v>
      </c>
    </row>
    <row r="200" spans="1:22" x14ac:dyDescent="0.35">
      <c r="B200" t="s">
        <v>28</v>
      </c>
      <c r="C200" s="48">
        <v>159923</v>
      </c>
      <c r="D200" s="16">
        <f>(C200-C188)</f>
        <v>2095</v>
      </c>
      <c r="E200" s="18">
        <f t="shared" ref="E200" si="282">D200/C188*100</f>
        <v>1.3273943786907267</v>
      </c>
      <c r="G200" s="47">
        <v>4287.5</v>
      </c>
      <c r="H200" s="20">
        <f t="shared" ref="H200" si="283">(G200-G188)</f>
        <v>69.800000000000182</v>
      </c>
      <c r="I200" s="18">
        <f t="shared" ref="I200" si="284">H200/G188*100</f>
        <v>1.6549304123100312</v>
      </c>
      <c r="L200" s="21">
        <v>158942</v>
      </c>
      <c r="M200" s="21">
        <f t="shared" ref="M200" si="285">(L200-L188)</f>
        <v>2012</v>
      </c>
      <c r="N200" s="22">
        <f t="shared" ref="N200" si="286">M200/L188*100</f>
        <v>1.2821002994965909</v>
      </c>
      <c r="O200" s="19">
        <f t="shared" ref="O200" si="287">L200-L199</f>
        <v>323</v>
      </c>
      <c r="P200" s="22">
        <f t="shared" ref="P200" si="288">O200/L199*100</f>
        <v>0.20363260391251994</v>
      </c>
      <c r="R200" s="47">
        <v>4273.8999999999996</v>
      </c>
      <c r="S200" s="15">
        <f t="shared" ref="S200" si="289">(R200-R188)</f>
        <v>74</v>
      </c>
      <c r="T200" s="22">
        <f t="shared" ref="T200" si="290">S200/R188*100</f>
        <v>1.7619467130169768</v>
      </c>
      <c r="U200" s="41">
        <f t="shared" ref="U200" si="291">R200-R199</f>
        <v>14.199999999999818</v>
      </c>
      <c r="V200" s="22">
        <f t="shared" ref="V200" si="292">U200/R199*100</f>
        <v>0.33335680916496041</v>
      </c>
    </row>
    <row r="201" spans="1:22" x14ac:dyDescent="0.35">
      <c r="A201">
        <v>2025</v>
      </c>
      <c r="B201" t="s">
        <v>29</v>
      </c>
      <c r="C201" s="16">
        <v>157092</v>
      </c>
      <c r="D201" s="16">
        <f>(C201-C189)</f>
        <v>2150</v>
      </c>
      <c r="E201" s="18">
        <f t="shared" ref="E201" si="293">D201/C189*100</f>
        <v>1.3876160111525604</v>
      </c>
      <c r="G201" s="14">
        <v>4228.7</v>
      </c>
      <c r="H201" s="20">
        <f t="shared" ref="H201" si="294">(G201-G189)</f>
        <v>71.099999999999454</v>
      </c>
      <c r="I201" s="18">
        <f t="shared" ref="I201" si="295">H201/G189*100</f>
        <v>1.7101212237829386</v>
      </c>
      <c r="L201" s="21">
        <v>159067</v>
      </c>
      <c r="M201" s="21">
        <f t="shared" ref="M201" si="296">(L201-L189)</f>
        <v>2018</v>
      </c>
      <c r="N201" s="22">
        <f t="shared" ref="N201" si="297">M201/L189*100</f>
        <v>1.2849492833446887</v>
      </c>
      <c r="O201" s="19">
        <f t="shared" ref="O201" si="298">L201-L200</f>
        <v>125</v>
      </c>
      <c r="P201" s="22">
        <f t="shared" ref="P201" si="299">O201/L200*100</f>
        <v>7.8645040329176685E-2</v>
      </c>
      <c r="R201" s="15">
        <v>4281</v>
      </c>
      <c r="S201" s="15">
        <f t="shared" ref="S201" si="300">(R201-R189)</f>
        <v>74.800000000000182</v>
      </c>
      <c r="T201" s="22">
        <f t="shared" ref="T201" si="301">S201/R189*100</f>
        <v>1.7783272312300935</v>
      </c>
      <c r="U201" s="41">
        <f t="shared" ref="U201" si="302">R201-R200</f>
        <v>7.1000000000003638</v>
      </c>
      <c r="V201" s="22">
        <f t="shared" ref="V201" si="303">U201/R200*100</f>
        <v>0.16612461686048724</v>
      </c>
    </row>
    <row r="202" spans="1:22" x14ac:dyDescent="0.35">
      <c r="B202" t="s">
        <v>30</v>
      </c>
      <c r="C202" s="16">
        <v>157983</v>
      </c>
      <c r="D202" s="16">
        <f>(C202-C190)</f>
        <v>1976</v>
      </c>
      <c r="E202" s="18">
        <f t="shared" ref="E202" si="304">D202/C190*100</f>
        <v>1.2666098316101202</v>
      </c>
      <c r="G202" s="14" t="s">
        <v>33</v>
      </c>
      <c r="H202" s="14" t="s">
        <v>33</v>
      </c>
      <c r="I202" s="14" t="s">
        <v>33</v>
      </c>
      <c r="L202" s="21">
        <v>159218</v>
      </c>
      <c r="M202" s="21">
        <f t="shared" ref="M202" si="305">(L202-L190)</f>
        <v>1947</v>
      </c>
      <c r="N202" s="22">
        <f t="shared" ref="N202" si="306">M202/L190*100</f>
        <v>1.2379904750398993</v>
      </c>
      <c r="O202" s="19">
        <f t="shared" ref="O202" si="307">L202-L201</f>
        <v>151</v>
      </c>
      <c r="P202" s="22">
        <f t="shared" ref="P202" si="308">O202/L201*100</f>
        <v>9.4928552119547108E-2</v>
      </c>
      <c r="R202" s="15" t="s">
        <v>33</v>
      </c>
      <c r="S202" s="15" t="s">
        <v>33</v>
      </c>
      <c r="T202" s="15" t="s">
        <v>33</v>
      </c>
      <c r="U202" s="15" t="s">
        <v>33</v>
      </c>
      <c r="V202" s="15" t="s">
        <v>33</v>
      </c>
    </row>
  </sheetData>
  <mergeCells count="4">
    <mergeCell ref="C7:E7"/>
    <mergeCell ref="G7:I7"/>
    <mergeCell ref="R7:T7"/>
    <mergeCell ref="L7:P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BF122F3DB854AB6515567219CA9AB" ma:contentTypeVersion="17" ma:contentTypeDescription="Create a new document." ma:contentTypeScope="" ma:versionID="95866c8e7206fe2ad6c1db40d1ce538a">
  <xsd:schema xmlns:xsd="http://www.w3.org/2001/XMLSchema" xmlns:xs="http://www.w3.org/2001/XMLSchema" xmlns:p="http://schemas.microsoft.com/office/2006/metadata/properties" xmlns:ns2="18171fec-acf4-43d2-b526-0e7db5044e74" xmlns:ns3="fcf87922-c7f3-44a4-9aa8-f585f70d1698" targetNamespace="http://schemas.microsoft.com/office/2006/metadata/properties" ma:root="true" ma:fieldsID="b9244ac4e6d70d4305f413f251a8df0d" ns2:_="" ns3:_="">
    <xsd:import namespace="18171fec-acf4-43d2-b526-0e7db5044e74"/>
    <xsd:import namespace="fcf87922-c7f3-44a4-9aa8-f585f70d1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71fec-acf4-43d2-b526-0e7db5044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dee32d4-85ac-40c2-9e8e-56c6090433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87922-c7f3-44a4-9aa8-f585f70d169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eba9287-fd0f-41f2-9298-7ca3a957583a}" ma:internalName="TaxCatchAll" ma:showField="CatchAllData" ma:web="fcf87922-c7f3-44a4-9aa8-f585f70d1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171fec-acf4-43d2-b526-0e7db5044e74">
      <Terms xmlns="http://schemas.microsoft.com/office/infopath/2007/PartnerControls"/>
    </lcf76f155ced4ddcb4097134ff3c332f>
    <TaxCatchAll xmlns="fcf87922-c7f3-44a4-9aa8-f585f70d1698" xsi:nil="true"/>
  </documentManagement>
</p:properties>
</file>

<file path=customXml/itemProps1.xml><?xml version="1.0" encoding="utf-8"?>
<ds:datastoreItem xmlns:ds="http://schemas.openxmlformats.org/officeDocument/2006/customXml" ds:itemID="{3EEBDA46-D8BD-46F9-BEF2-5FE979BA0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71fec-acf4-43d2-b526-0e7db5044e74"/>
    <ds:schemaRef ds:uri="fcf87922-c7f3-44a4-9aa8-f585f70d1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B3C8DF-F75E-4B52-9216-FB64DE5547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A2404-1317-4864-830D-24BCCC1BA206}">
  <ds:schemaRefs>
    <ds:schemaRef ds:uri="http://schemas.microsoft.com/office/2006/metadata/properties"/>
    <ds:schemaRef ds:uri="http://schemas.microsoft.com/office/infopath/2007/PartnerControls"/>
    <ds:schemaRef ds:uri="18171fec-acf4-43d2-b526-0e7db5044e74"/>
    <ds:schemaRef ds:uri="fcf87922-c7f3-44a4-9aa8-f585f70d16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Abel Opoku-Adjei</cp:lastModifiedBy>
  <cp:revision/>
  <dcterms:created xsi:type="dcterms:W3CDTF">2019-12-01T22:06:30Z</dcterms:created>
  <dcterms:modified xsi:type="dcterms:W3CDTF">2025-03-22T06:54:42Z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0x010100F3EBF122F3DB854AB6515567219CA9AB</vt:lpwstr>
  </property>
  <property fmtid="{D5CDD505-2E9C-101B-9397-08002B2CF9AE}" pid="3" name="MediaServiceImageTags">
    <vt:lpwstr/>
  </property>
</Properties>
</file>