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realtor.sharepoint.com/sites/ResearchTeam/Shared Documents/Data/Economic/"/>
    </mc:Choice>
  </mc:AlternateContent>
  <xr:revisionPtr revIDLastSave="0" documentId="8_{C0D02CB5-14CB-4D33-AD5B-F2B00479F7EC}" xr6:coauthVersionLast="47" xr6:coauthVersionMax="47" xr10:uidLastSave="{00000000-0000-0000-0000-000000000000}"/>
  <bookViews>
    <workbookView xWindow="9600" yWindow="0" windowWidth="9600" windowHeight="11400" xr2:uid="{00000000-000D-0000-FFFF-FFFF00000000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7" i="2" l="1"/>
  <c r="I187" i="2"/>
  <c r="S187" i="2"/>
  <c r="T187" i="2"/>
  <c r="U187" i="2"/>
  <c r="V187" i="2"/>
  <c r="D188" i="2"/>
  <c r="E188" i="2"/>
  <c r="M188" i="2"/>
  <c r="N188" i="2"/>
  <c r="O188" i="2"/>
  <c r="P188" i="2"/>
  <c r="D18" i="2"/>
  <c r="D138" i="2"/>
  <c r="S186" i="2"/>
  <c r="T186" i="2"/>
  <c r="U186" i="2"/>
  <c r="V186" i="2"/>
  <c r="H186" i="2"/>
  <c r="I186" i="2"/>
  <c r="D187" i="2"/>
  <c r="E187" i="2"/>
  <c r="M187" i="2"/>
  <c r="N187" i="2"/>
  <c r="O187" i="2"/>
  <c r="P187" i="2"/>
  <c r="M186" i="2"/>
  <c r="N186" i="2"/>
  <c r="O186" i="2"/>
  <c r="P186" i="2"/>
  <c r="D186" i="2"/>
  <c r="E186" i="2"/>
  <c r="S181" i="2"/>
  <c r="T181" i="2"/>
  <c r="U181" i="2"/>
  <c r="V181" i="2"/>
  <c r="S182" i="2"/>
  <c r="T182" i="2"/>
  <c r="U182" i="2"/>
  <c r="V182" i="2"/>
  <c r="S183" i="2"/>
  <c r="T183" i="2"/>
  <c r="U183" i="2"/>
  <c r="V183" i="2"/>
  <c r="S184" i="2"/>
  <c r="T184" i="2"/>
  <c r="U184" i="2"/>
  <c r="V184" i="2"/>
  <c r="S185" i="2"/>
  <c r="T185" i="2"/>
  <c r="U185" i="2"/>
  <c r="V185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M185" i="2"/>
  <c r="N185" i="2"/>
  <c r="O185" i="2"/>
  <c r="P185" i="2"/>
  <c r="D185" i="2"/>
  <c r="E185" i="2" s="1"/>
  <c r="U180" i="2"/>
  <c r="V180" i="2" s="1"/>
  <c r="O179" i="2"/>
  <c r="P179" i="2" s="1"/>
  <c r="O180" i="2"/>
  <c r="P180" i="2" s="1"/>
  <c r="O181" i="2"/>
  <c r="P181" i="2" s="1"/>
  <c r="O182" i="2"/>
  <c r="P182" i="2" s="1"/>
  <c r="O183" i="2"/>
  <c r="P183" i="2" s="1"/>
  <c r="O184" i="2"/>
  <c r="P184" i="2" s="1"/>
  <c r="M179" i="2"/>
  <c r="N179" i="2" s="1"/>
  <c r="M180" i="2"/>
  <c r="N180" i="2" s="1"/>
  <c r="M181" i="2"/>
  <c r="N181" i="2" s="1"/>
  <c r="M182" i="2"/>
  <c r="N182" i="2" s="1"/>
  <c r="M183" i="2"/>
  <c r="N183" i="2" s="1"/>
  <c r="M184" i="2"/>
  <c r="N184" i="2" s="1"/>
  <c r="D180" i="2"/>
  <c r="E180" i="2" s="1"/>
  <c r="D181" i="2"/>
  <c r="E181" i="2" s="1"/>
  <c r="D182" i="2"/>
  <c r="E182" i="2" s="1"/>
  <c r="D183" i="2"/>
  <c r="E183" i="2" s="1"/>
  <c r="D184" i="2"/>
  <c r="E184" i="2" s="1"/>
  <c r="S180" i="2"/>
  <c r="T180" i="2"/>
  <c r="S179" i="2"/>
  <c r="T179" i="2"/>
  <c r="U179" i="2"/>
  <c r="V179" i="2" s="1"/>
  <c r="D179" i="2"/>
  <c r="E179" i="2" s="1"/>
  <c r="S178" i="2"/>
  <c r="T178" i="2"/>
  <c r="U178" i="2"/>
  <c r="V178" i="2"/>
  <c r="H178" i="2"/>
  <c r="I178" i="2" s="1"/>
  <c r="S177" i="2"/>
  <c r="T177" i="2"/>
  <c r="U177" i="2"/>
  <c r="V177" i="2" s="1"/>
  <c r="H176" i="2"/>
  <c r="I176" i="2" s="1"/>
  <c r="H177" i="2"/>
  <c r="I177" i="2" s="1"/>
  <c r="O178" i="2"/>
  <c r="P178" i="2" s="1"/>
  <c r="M178" i="2"/>
  <c r="N178" i="2" s="1"/>
  <c r="D178" i="2"/>
  <c r="E178" i="2" s="1"/>
  <c r="O177" i="2"/>
  <c r="P177" i="2" s="1"/>
  <c r="M177" i="2"/>
  <c r="N177" i="2" s="1"/>
  <c r="D177" i="2"/>
  <c r="E177" i="2" s="1"/>
  <c r="S175" i="2"/>
  <c r="S176" i="2"/>
  <c r="T176" i="2" s="1"/>
  <c r="T175" i="2"/>
  <c r="U175" i="2"/>
  <c r="V175" i="2" s="1"/>
  <c r="U176" i="2"/>
  <c r="V176" i="2" s="1"/>
  <c r="O176" i="2"/>
  <c r="P176" i="2" s="1"/>
  <c r="M176" i="2"/>
  <c r="N176" i="2" s="1"/>
  <c r="D176" i="2"/>
  <c r="E176" i="2" s="1"/>
  <c r="H175" i="2"/>
  <c r="I175" i="2" s="1"/>
  <c r="O175" i="2"/>
  <c r="P175" i="2" s="1"/>
  <c r="M175" i="2"/>
  <c r="N175" i="2" s="1"/>
  <c r="D175" i="2"/>
  <c r="E175" i="2" s="1"/>
  <c r="U174" i="2"/>
  <c r="V174" i="2" s="1"/>
  <c r="S174" i="2"/>
  <c r="T174" i="2" s="1"/>
  <c r="H174" i="2"/>
  <c r="I174" i="2" s="1"/>
  <c r="O174" i="2"/>
  <c r="P174" i="2"/>
  <c r="M174" i="2"/>
  <c r="N174" i="2"/>
  <c r="D174" i="2"/>
  <c r="E174" i="2"/>
  <c r="H173" i="2"/>
  <c r="I173" i="2"/>
  <c r="U173" i="2"/>
  <c r="V173" i="2"/>
  <c r="S173" i="2"/>
  <c r="T173" i="2"/>
  <c r="D173" i="2"/>
  <c r="E173" i="2"/>
  <c r="O173" i="2"/>
  <c r="P173" i="2"/>
  <c r="M173" i="2"/>
  <c r="N173" i="2"/>
  <c r="S167" i="2"/>
  <c r="U172" i="2"/>
  <c r="V172" i="2"/>
  <c r="S172" i="2"/>
  <c r="T172" i="2"/>
  <c r="O172" i="2"/>
  <c r="P172" i="2"/>
  <c r="M172" i="2"/>
  <c r="N172" i="2"/>
  <c r="H172" i="2"/>
  <c r="I172" i="2"/>
  <c r="D172" i="2"/>
  <c r="E172" i="2"/>
  <c r="D171" i="2"/>
  <c r="E171" i="2"/>
  <c r="O171" i="2"/>
  <c r="P171" i="2"/>
  <c r="M171" i="2"/>
  <c r="N171" i="2"/>
  <c r="H171" i="2"/>
  <c r="I171" i="2"/>
  <c r="U171" i="2"/>
  <c r="V171" i="2"/>
  <c r="S171" i="2"/>
  <c r="T171" i="2"/>
  <c r="D170" i="2"/>
  <c r="E170" i="2"/>
  <c r="O170" i="2"/>
  <c r="P170" i="2"/>
  <c r="M170" i="2"/>
  <c r="N170" i="2"/>
  <c r="H170" i="2"/>
  <c r="I170" i="2" s="1"/>
  <c r="U170" i="2"/>
  <c r="V170" i="2"/>
  <c r="S170" i="2"/>
  <c r="T170" i="2"/>
  <c r="H169" i="2"/>
  <c r="I169" i="2" s="1"/>
  <c r="U169" i="2"/>
  <c r="V169" i="2" s="1"/>
  <c r="S169" i="2"/>
  <c r="T169" i="2" s="1"/>
  <c r="O169" i="2"/>
  <c r="P169" i="2"/>
  <c r="M169" i="2"/>
  <c r="N169" i="2"/>
  <c r="D169" i="2"/>
  <c r="E169" i="2"/>
  <c r="S168" i="2"/>
  <c r="T168" i="2"/>
  <c r="U168" i="2"/>
  <c r="V168" i="2"/>
  <c r="H168" i="2"/>
  <c r="I168" i="2"/>
  <c r="D168" i="2"/>
  <c r="E168" i="2"/>
  <c r="O168" i="2"/>
  <c r="P168" i="2"/>
  <c r="M168" i="2"/>
  <c r="N168" i="2"/>
  <c r="U167" i="2"/>
  <c r="V167" i="2"/>
  <c r="T167" i="2"/>
  <c r="H167" i="2"/>
  <c r="I167" i="2"/>
  <c r="O167" i="2"/>
  <c r="P167" i="2"/>
  <c r="M167" i="2"/>
  <c r="N167" i="2"/>
  <c r="D167" i="2"/>
  <c r="E167" i="2"/>
  <c r="H166" i="2"/>
  <c r="I166" i="2"/>
  <c r="U166" i="2"/>
  <c r="V166" i="2"/>
  <c r="S166" i="2"/>
  <c r="T166" i="2"/>
  <c r="D166" i="2"/>
  <c r="E166" i="2"/>
  <c r="O166" i="2"/>
  <c r="P166" i="2"/>
  <c r="M166" i="2"/>
  <c r="N166" i="2"/>
  <c r="U165" i="2"/>
  <c r="V165" i="2"/>
  <c r="S165" i="2"/>
  <c r="T165" i="2"/>
  <c r="H165" i="2"/>
  <c r="I165" i="2" s="1"/>
  <c r="D165" i="2"/>
  <c r="E165" i="2"/>
  <c r="O165" i="2"/>
  <c r="P165" i="2"/>
  <c r="M165" i="2"/>
  <c r="N165" i="2"/>
  <c r="U164" i="2"/>
  <c r="V164" i="2"/>
  <c r="S164" i="2"/>
  <c r="T164" i="2"/>
  <c r="H164" i="2"/>
  <c r="I164" i="2" s="1"/>
  <c r="O164" i="2"/>
  <c r="P164" i="2"/>
  <c r="M164" i="2"/>
  <c r="N164" i="2"/>
  <c r="D164" i="2"/>
  <c r="E164" i="2"/>
  <c r="D163" i="2"/>
  <c r="E163" i="2"/>
  <c r="D162" i="2"/>
  <c r="E162" i="2"/>
  <c r="H163" i="2"/>
  <c r="I163" i="2"/>
  <c r="U163" i="2"/>
  <c r="V163" i="2"/>
  <c r="S163" i="2"/>
  <c r="T163" i="2"/>
  <c r="H162" i="2"/>
  <c r="I162" i="2"/>
  <c r="U162" i="2"/>
  <c r="V162" i="2"/>
  <c r="S162" i="2"/>
  <c r="T162" i="2"/>
  <c r="O163" i="2"/>
  <c r="P163" i="2"/>
  <c r="M163" i="2"/>
  <c r="N163" i="2"/>
  <c r="O162" i="2"/>
  <c r="P162" i="2"/>
  <c r="M162" i="2"/>
  <c r="N162" i="2"/>
  <c r="H161" i="2"/>
  <c r="I161" i="2"/>
  <c r="U161" i="2"/>
  <c r="V161" i="2"/>
  <c r="S161" i="2"/>
  <c r="T161" i="2"/>
  <c r="D161" i="2"/>
  <c r="E161" i="2"/>
  <c r="O161" i="2"/>
  <c r="P161" i="2"/>
  <c r="M161" i="2"/>
  <c r="N161" i="2"/>
  <c r="H160" i="2"/>
  <c r="I160" i="2"/>
  <c r="U160" i="2"/>
  <c r="V160" i="2"/>
  <c r="S160" i="2"/>
  <c r="T160" i="2"/>
  <c r="D160" i="2"/>
  <c r="E160" i="2"/>
  <c r="O160" i="2"/>
  <c r="P160" i="2"/>
  <c r="M160" i="2"/>
  <c r="N160" i="2"/>
  <c r="H159" i="2"/>
  <c r="I159" i="2"/>
  <c r="U159" i="2"/>
  <c r="V159" i="2"/>
  <c r="S159" i="2"/>
  <c r="T159" i="2"/>
  <c r="O159" i="2"/>
  <c r="P159" i="2"/>
  <c r="M159" i="2"/>
  <c r="N159" i="2"/>
  <c r="D159" i="2"/>
  <c r="E159" i="2"/>
  <c r="D158" i="2"/>
  <c r="E158" i="2"/>
  <c r="H158" i="2"/>
  <c r="I158" i="2"/>
  <c r="U158" i="2"/>
  <c r="V158" i="2"/>
  <c r="S158" i="2"/>
  <c r="T158" i="2"/>
  <c r="O158" i="2"/>
  <c r="P158" i="2"/>
  <c r="M158" i="2"/>
  <c r="N158" i="2"/>
  <c r="H157" i="2"/>
  <c r="I157" i="2"/>
  <c r="U157" i="2"/>
  <c r="V157" i="2"/>
  <c r="S157" i="2"/>
  <c r="T157" i="2"/>
  <c r="O157" i="2"/>
  <c r="P157" i="2"/>
  <c r="M157" i="2"/>
  <c r="N157" i="2"/>
  <c r="D157" i="2"/>
  <c r="E157" i="2"/>
  <c r="H156" i="2"/>
  <c r="I156" i="2"/>
  <c r="U156" i="2"/>
  <c r="V156" i="2"/>
  <c r="S156" i="2"/>
  <c r="T156" i="2"/>
  <c r="D156" i="2"/>
  <c r="E156" i="2"/>
  <c r="O156" i="2"/>
  <c r="P156" i="2"/>
  <c r="M156" i="2"/>
  <c r="N156" i="2"/>
  <c r="H155" i="2"/>
  <c r="I155" i="2"/>
  <c r="U155" i="2"/>
  <c r="V155" i="2"/>
  <c r="S155" i="2"/>
  <c r="T155" i="2"/>
  <c r="O155" i="2"/>
  <c r="P155" i="2"/>
  <c r="M155" i="2"/>
  <c r="N155" i="2"/>
  <c r="D155" i="2"/>
  <c r="E155" i="2"/>
  <c r="H154" i="2"/>
  <c r="I154" i="2"/>
  <c r="U154" i="2"/>
  <c r="V154" i="2"/>
  <c r="S154" i="2"/>
  <c r="T154" i="2"/>
  <c r="O154" i="2"/>
  <c r="P154" i="2"/>
  <c r="M154" i="2"/>
  <c r="N154" i="2"/>
  <c r="D154" i="2"/>
  <c r="E154" i="2"/>
  <c r="H153" i="2"/>
  <c r="I153" i="2"/>
  <c r="U153" i="2"/>
  <c r="V153" i="2"/>
  <c r="S153" i="2"/>
  <c r="T153" i="2"/>
  <c r="D153" i="2"/>
  <c r="E153" i="2"/>
  <c r="O153" i="2"/>
  <c r="P153" i="2"/>
  <c r="M153" i="2"/>
  <c r="N153" i="2"/>
  <c r="U152" i="2"/>
  <c r="V152" i="2"/>
  <c r="S152" i="2"/>
  <c r="T152" i="2"/>
  <c r="H152" i="2"/>
  <c r="I152" i="2"/>
  <c r="H151" i="2"/>
  <c r="I151" i="2"/>
  <c r="D152" i="2"/>
  <c r="E152" i="2"/>
  <c r="O152" i="2"/>
  <c r="P152" i="2"/>
  <c r="M152" i="2"/>
  <c r="N152" i="2"/>
  <c r="D151" i="2"/>
  <c r="E151" i="2"/>
  <c r="D150" i="2"/>
  <c r="E150" i="2"/>
  <c r="U151" i="2"/>
  <c r="V151" i="2"/>
  <c r="S151" i="2"/>
  <c r="T151" i="2"/>
  <c r="U150" i="2"/>
  <c r="V150" i="2"/>
  <c r="S150" i="2"/>
  <c r="T150" i="2"/>
  <c r="H150" i="2"/>
  <c r="I150" i="2"/>
  <c r="O151" i="2"/>
  <c r="P151" i="2"/>
  <c r="M151" i="2"/>
  <c r="N151" i="2"/>
  <c r="O150" i="2"/>
  <c r="P150" i="2"/>
  <c r="M150" i="2"/>
  <c r="N150" i="2"/>
  <c r="H149" i="2"/>
  <c r="I149" i="2"/>
  <c r="U149" i="2"/>
  <c r="V149" i="2"/>
  <c r="S149" i="2"/>
  <c r="T149" i="2"/>
  <c r="D149" i="2"/>
  <c r="E149" i="2"/>
  <c r="O149" i="2"/>
  <c r="P149" i="2"/>
  <c r="M149" i="2"/>
  <c r="N149" i="2"/>
  <c r="H148" i="2"/>
  <c r="I148" i="2"/>
  <c r="U148" i="2"/>
  <c r="S148" i="2"/>
  <c r="T148" i="2"/>
  <c r="V148" i="2"/>
  <c r="D148" i="2"/>
  <c r="E148" i="2"/>
  <c r="O148" i="2"/>
  <c r="P148" i="2"/>
  <c r="M148" i="2"/>
  <c r="N148" i="2"/>
  <c r="H147" i="2"/>
  <c r="I147" i="2"/>
  <c r="U147" i="2"/>
  <c r="V147" i="2"/>
  <c r="S147" i="2"/>
  <c r="T147" i="2"/>
  <c r="D147" i="2"/>
  <c r="E147" i="2"/>
  <c r="O147" i="2"/>
  <c r="P147" i="2"/>
  <c r="M147" i="2"/>
  <c r="N147" i="2"/>
  <c r="H146" i="2"/>
  <c r="I146" i="2"/>
  <c r="U146" i="2"/>
  <c r="V146" i="2"/>
  <c r="S146" i="2"/>
  <c r="T146" i="2"/>
  <c r="D146" i="2"/>
  <c r="E146" i="2"/>
  <c r="O146" i="2"/>
  <c r="M146" i="2"/>
  <c r="N146" i="2"/>
  <c r="P146" i="2"/>
  <c r="H145" i="2"/>
  <c r="I145" i="2"/>
  <c r="U145" i="2"/>
  <c r="V145" i="2"/>
  <c r="S145" i="2"/>
  <c r="T145" i="2"/>
  <c r="O145" i="2"/>
  <c r="D145" i="2"/>
  <c r="E145" i="2"/>
  <c r="P145" i="2"/>
  <c r="M145" i="2"/>
  <c r="N145" i="2"/>
  <c r="H144" i="2"/>
  <c r="I144" i="2"/>
  <c r="U144" i="2"/>
  <c r="V144" i="2"/>
  <c r="S144" i="2"/>
  <c r="T144" i="2"/>
  <c r="D144" i="2"/>
  <c r="E144" i="2"/>
  <c r="O144" i="2"/>
  <c r="P144" i="2"/>
  <c r="M144" i="2"/>
  <c r="N144" i="2"/>
  <c r="H143" i="2"/>
  <c r="I143" i="2"/>
  <c r="U143" i="2"/>
  <c r="V143" i="2"/>
  <c r="S143" i="2"/>
  <c r="T143" i="2"/>
  <c r="D143" i="2"/>
  <c r="E143" i="2"/>
  <c r="O143" i="2"/>
  <c r="P143" i="2"/>
  <c r="M143" i="2"/>
  <c r="N143" i="2"/>
  <c r="U142" i="2"/>
  <c r="S142" i="2"/>
  <c r="T142" i="2"/>
  <c r="H142" i="2"/>
  <c r="I142" i="2"/>
  <c r="V142" i="2"/>
  <c r="O142" i="2"/>
  <c r="P142" i="2"/>
  <c r="M142" i="2"/>
  <c r="N142" i="2"/>
  <c r="D142" i="2"/>
  <c r="E142" i="2"/>
  <c r="H141" i="2"/>
  <c r="I141" i="2"/>
  <c r="U141" i="2"/>
  <c r="V141" i="2"/>
  <c r="S141" i="2"/>
  <c r="T141" i="2"/>
  <c r="D141" i="2"/>
  <c r="E141" i="2"/>
  <c r="O141" i="2"/>
  <c r="M141" i="2"/>
  <c r="N141" i="2"/>
  <c r="P141" i="2"/>
  <c r="H140" i="2"/>
  <c r="I140" i="2"/>
  <c r="U140" i="2"/>
  <c r="S140" i="2"/>
  <c r="T140" i="2"/>
  <c r="V140" i="2"/>
  <c r="O140" i="2"/>
  <c r="M140" i="2"/>
  <c r="N140" i="2"/>
  <c r="O139" i="2"/>
  <c r="P139" i="2"/>
  <c r="M139" i="2"/>
  <c r="N139" i="2"/>
  <c r="O138" i="2"/>
  <c r="P138" i="2"/>
  <c r="M138" i="2"/>
  <c r="N138" i="2"/>
  <c r="O137" i="2"/>
  <c r="P137" i="2"/>
  <c r="M137" i="2"/>
  <c r="N137" i="2"/>
  <c r="O136" i="2"/>
  <c r="P136" i="2"/>
  <c r="M136" i="2"/>
  <c r="N136" i="2"/>
  <c r="O135" i="2"/>
  <c r="P135" i="2"/>
  <c r="M135" i="2"/>
  <c r="N135" i="2"/>
  <c r="O134" i="2"/>
  <c r="P134" i="2"/>
  <c r="M134" i="2"/>
  <c r="N134" i="2"/>
  <c r="O133" i="2"/>
  <c r="P133" i="2"/>
  <c r="M133" i="2"/>
  <c r="N133" i="2"/>
  <c r="O132" i="2"/>
  <c r="P132" i="2"/>
  <c r="M132" i="2"/>
  <c r="N132" i="2"/>
  <c r="O131" i="2"/>
  <c r="P131" i="2"/>
  <c r="M131" i="2"/>
  <c r="N131" i="2"/>
  <c r="O130" i="2"/>
  <c r="P130" i="2"/>
  <c r="M130" i="2"/>
  <c r="N130" i="2"/>
  <c r="O129" i="2"/>
  <c r="P129" i="2"/>
  <c r="M129" i="2"/>
  <c r="N129" i="2"/>
  <c r="O128" i="2"/>
  <c r="P128" i="2"/>
  <c r="M128" i="2"/>
  <c r="N128" i="2"/>
  <c r="O127" i="2"/>
  <c r="P127" i="2"/>
  <c r="M127" i="2"/>
  <c r="N127" i="2"/>
  <c r="O126" i="2"/>
  <c r="P126" i="2"/>
  <c r="M126" i="2"/>
  <c r="N126" i="2"/>
  <c r="O125" i="2"/>
  <c r="P125" i="2"/>
  <c r="M125" i="2"/>
  <c r="N125" i="2"/>
  <c r="O124" i="2"/>
  <c r="P124" i="2"/>
  <c r="M124" i="2"/>
  <c r="N124" i="2"/>
  <c r="O123" i="2"/>
  <c r="P123" i="2"/>
  <c r="M123" i="2"/>
  <c r="N123" i="2"/>
  <c r="O122" i="2"/>
  <c r="P122" i="2"/>
  <c r="M122" i="2"/>
  <c r="N122" i="2"/>
  <c r="O121" i="2"/>
  <c r="P121" i="2"/>
  <c r="M121" i="2"/>
  <c r="N121" i="2"/>
  <c r="O120" i="2"/>
  <c r="P120" i="2"/>
  <c r="M120" i="2"/>
  <c r="N120" i="2"/>
  <c r="O119" i="2"/>
  <c r="P119" i="2"/>
  <c r="M119" i="2"/>
  <c r="N119" i="2"/>
  <c r="O118" i="2"/>
  <c r="P118" i="2"/>
  <c r="M118" i="2"/>
  <c r="N118" i="2"/>
  <c r="O117" i="2"/>
  <c r="P117" i="2"/>
  <c r="M117" i="2"/>
  <c r="N117" i="2"/>
  <c r="O116" i="2"/>
  <c r="P116" i="2"/>
  <c r="M116" i="2"/>
  <c r="N116" i="2"/>
  <c r="O115" i="2"/>
  <c r="P115" i="2"/>
  <c r="M115" i="2"/>
  <c r="N115" i="2"/>
  <c r="O114" i="2"/>
  <c r="P114" i="2"/>
  <c r="M114" i="2"/>
  <c r="N114" i="2"/>
  <c r="O113" i="2"/>
  <c r="P113" i="2"/>
  <c r="M113" i="2"/>
  <c r="N113" i="2"/>
  <c r="O112" i="2"/>
  <c r="P112" i="2"/>
  <c r="M112" i="2"/>
  <c r="N112" i="2"/>
  <c r="O111" i="2"/>
  <c r="P111" i="2"/>
  <c r="M111" i="2"/>
  <c r="N111" i="2"/>
  <c r="O110" i="2"/>
  <c r="P110" i="2"/>
  <c r="M110" i="2"/>
  <c r="N110" i="2"/>
  <c r="O109" i="2"/>
  <c r="P109" i="2"/>
  <c r="M109" i="2"/>
  <c r="N109" i="2"/>
  <c r="O108" i="2"/>
  <c r="P108" i="2"/>
  <c r="M108" i="2"/>
  <c r="N108" i="2"/>
  <c r="O107" i="2"/>
  <c r="P107" i="2"/>
  <c r="M107" i="2"/>
  <c r="N107" i="2"/>
  <c r="O106" i="2"/>
  <c r="P106" i="2"/>
  <c r="M106" i="2"/>
  <c r="N106" i="2"/>
  <c r="O105" i="2"/>
  <c r="P105" i="2"/>
  <c r="M105" i="2"/>
  <c r="N105" i="2"/>
  <c r="O104" i="2"/>
  <c r="P104" i="2"/>
  <c r="M104" i="2"/>
  <c r="N104" i="2"/>
  <c r="O103" i="2"/>
  <c r="P103" i="2"/>
  <c r="M103" i="2"/>
  <c r="N103" i="2"/>
  <c r="O102" i="2"/>
  <c r="P102" i="2"/>
  <c r="M102" i="2"/>
  <c r="N102" i="2"/>
  <c r="O101" i="2"/>
  <c r="P101" i="2"/>
  <c r="M101" i="2"/>
  <c r="N101" i="2"/>
  <c r="O100" i="2"/>
  <c r="P100" i="2"/>
  <c r="M100" i="2"/>
  <c r="N100" i="2"/>
  <c r="O99" i="2"/>
  <c r="P99" i="2"/>
  <c r="M99" i="2"/>
  <c r="N99" i="2"/>
  <c r="O98" i="2"/>
  <c r="P98" i="2"/>
  <c r="M98" i="2"/>
  <c r="N98" i="2"/>
  <c r="O97" i="2"/>
  <c r="P97" i="2"/>
  <c r="M97" i="2"/>
  <c r="N97" i="2"/>
  <c r="O96" i="2"/>
  <c r="P96" i="2"/>
  <c r="M96" i="2"/>
  <c r="N96" i="2"/>
  <c r="O95" i="2"/>
  <c r="P95" i="2"/>
  <c r="M95" i="2"/>
  <c r="N95" i="2"/>
  <c r="O94" i="2"/>
  <c r="P94" i="2"/>
  <c r="M94" i="2"/>
  <c r="N94" i="2"/>
  <c r="O93" i="2"/>
  <c r="P93" i="2"/>
  <c r="M93" i="2"/>
  <c r="N93" i="2"/>
  <c r="O92" i="2"/>
  <c r="P92" i="2"/>
  <c r="M92" i="2"/>
  <c r="N92" i="2"/>
  <c r="O91" i="2"/>
  <c r="P91" i="2"/>
  <c r="M91" i="2"/>
  <c r="N91" i="2"/>
  <c r="O90" i="2"/>
  <c r="P90" i="2"/>
  <c r="M90" i="2"/>
  <c r="N90" i="2"/>
  <c r="O89" i="2"/>
  <c r="P89" i="2"/>
  <c r="M89" i="2"/>
  <c r="N89" i="2"/>
  <c r="O88" i="2"/>
  <c r="P88" i="2"/>
  <c r="M88" i="2"/>
  <c r="N88" i="2"/>
  <c r="O87" i="2"/>
  <c r="P87" i="2"/>
  <c r="M87" i="2"/>
  <c r="N87" i="2"/>
  <c r="O86" i="2"/>
  <c r="P86" i="2"/>
  <c r="M86" i="2"/>
  <c r="N86" i="2"/>
  <c r="O85" i="2"/>
  <c r="P85" i="2"/>
  <c r="M85" i="2"/>
  <c r="N85" i="2"/>
  <c r="O84" i="2"/>
  <c r="P84" i="2"/>
  <c r="M84" i="2"/>
  <c r="N84" i="2"/>
  <c r="O83" i="2"/>
  <c r="P83" i="2"/>
  <c r="M83" i="2"/>
  <c r="N83" i="2"/>
  <c r="O82" i="2"/>
  <c r="P82" i="2"/>
  <c r="M82" i="2"/>
  <c r="N82" i="2"/>
  <c r="O81" i="2"/>
  <c r="P81" i="2"/>
  <c r="M81" i="2"/>
  <c r="N81" i="2"/>
  <c r="O80" i="2"/>
  <c r="P80" i="2"/>
  <c r="M80" i="2"/>
  <c r="N80" i="2"/>
  <c r="O79" i="2"/>
  <c r="P79" i="2"/>
  <c r="M79" i="2"/>
  <c r="N79" i="2"/>
  <c r="O78" i="2"/>
  <c r="P78" i="2"/>
  <c r="M78" i="2"/>
  <c r="N78" i="2"/>
  <c r="O77" i="2"/>
  <c r="P77" i="2"/>
  <c r="M77" i="2"/>
  <c r="N77" i="2"/>
  <c r="O76" i="2"/>
  <c r="P76" i="2"/>
  <c r="M76" i="2"/>
  <c r="N76" i="2"/>
  <c r="O75" i="2"/>
  <c r="P75" i="2"/>
  <c r="M75" i="2"/>
  <c r="N75" i="2"/>
  <c r="O74" i="2"/>
  <c r="P74" i="2"/>
  <c r="M74" i="2"/>
  <c r="N74" i="2"/>
  <c r="O73" i="2"/>
  <c r="P73" i="2"/>
  <c r="M73" i="2"/>
  <c r="N73" i="2"/>
  <c r="O72" i="2"/>
  <c r="P72" i="2"/>
  <c r="M72" i="2"/>
  <c r="N72" i="2"/>
  <c r="O71" i="2"/>
  <c r="P71" i="2"/>
  <c r="M71" i="2"/>
  <c r="N71" i="2"/>
  <c r="O70" i="2"/>
  <c r="P70" i="2"/>
  <c r="M70" i="2"/>
  <c r="N70" i="2"/>
  <c r="O69" i="2"/>
  <c r="P69" i="2"/>
  <c r="M69" i="2"/>
  <c r="N69" i="2"/>
  <c r="O68" i="2"/>
  <c r="P68" i="2"/>
  <c r="M68" i="2"/>
  <c r="N68" i="2"/>
  <c r="O67" i="2"/>
  <c r="P67" i="2"/>
  <c r="M67" i="2"/>
  <c r="N67" i="2"/>
  <c r="O66" i="2"/>
  <c r="P66" i="2"/>
  <c r="M66" i="2"/>
  <c r="N66" i="2"/>
  <c r="O65" i="2"/>
  <c r="P65" i="2"/>
  <c r="M65" i="2"/>
  <c r="N65" i="2"/>
  <c r="O64" i="2"/>
  <c r="P64" i="2"/>
  <c r="M64" i="2"/>
  <c r="N64" i="2"/>
  <c r="O63" i="2"/>
  <c r="P63" i="2"/>
  <c r="M63" i="2"/>
  <c r="N63" i="2"/>
  <c r="O62" i="2"/>
  <c r="P62" i="2"/>
  <c r="M62" i="2"/>
  <c r="N62" i="2"/>
  <c r="O61" i="2"/>
  <c r="P61" i="2"/>
  <c r="M61" i="2"/>
  <c r="N61" i="2"/>
  <c r="O60" i="2"/>
  <c r="P60" i="2"/>
  <c r="M60" i="2"/>
  <c r="N60" i="2"/>
  <c r="O59" i="2"/>
  <c r="P59" i="2"/>
  <c r="M59" i="2"/>
  <c r="N59" i="2"/>
  <c r="O58" i="2"/>
  <c r="P58" i="2"/>
  <c r="M58" i="2"/>
  <c r="N58" i="2"/>
  <c r="O57" i="2"/>
  <c r="P57" i="2"/>
  <c r="M57" i="2"/>
  <c r="N57" i="2"/>
  <c r="O56" i="2"/>
  <c r="P56" i="2"/>
  <c r="M56" i="2"/>
  <c r="N56" i="2"/>
  <c r="O55" i="2"/>
  <c r="P55" i="2"/>
  <c r="M55" i="2"/>
  <c r="N55" i="2"/>
  <c r="O54" i="2"/>
  <c r="P54" i="2"/>
  <c r="M54" i="2"/>
  <c r="N54" i="2"/>
  <c r="O53" i="2"/>
  <c r="P53" i="2"/>
  <c r="M53" i="2"/>
  <c r="N53" i="2"/>
  <c r="O52" i="2"/>
  <c r="P52" i="2"/>
  <c r="M52" i="2"/>
  <c r="N52" i="2"/>
  <c r="O51" i="2"/>
  <c r="P51" i="2"/>
  <c r="M51" i="2"/>
  <c r="N51" i="2"/>
  <c r="O50" i="2"/>
  <c r="P50" i="2"/>
  <c r="M50" i="2"/>
  <c r="N50" i="2"/>
  <c r="O49" i="2"/>
  <c r="P49" i="2"/>
  <c r="M49" i="2"/>
  <c r="N49" i="2"/>
  <c r="O48" i="2"/>
  <c r="P48" i="2"/>
  <c r="M48" i="2"/>
  <c r="N48" i="2"/>
  <c r="O47" i="2"/>
  <c r="P47" i="2"/>
  <c r="M47" i="2"/>
  <c r="N47" i="2"/>
  <c r="O46" i="2"/>
  <c r="P46" i="2"/>
  <c r="M46" i="2"/>
  <c r="N46" i="2"/>
  <c r="O45" i="2"/>
  <c r="P45" i="2"/>
  <c r="M45" i="2"/>
  <c r="N45" i="2"/>
  <c r="O44" i="2"/>
  <c r="P44" i="2"/>
  <c r="M44" i="2"/>
  <c r="N44" i="2"/>
  <c r="O43" i="2"/>
  <c r="P43" i="2"/>
  <c r="M43" i="2"/>
  <c r="N43" i="2"/>
  <c r="O42" i="2"/>
  <c r="P42" i="2"/>
  <c r="M42" i="2"/>
  <c r="N42" i="2"/>
  <c r="O41" i="2"/>
  <c r="P41" i="2"/>
  <c r="M41" i="2"/>
  <c r="N41" i="2"/>
  <c r="O40" i="2"/>
  <c r="P40" i="2"/>
  <c r="M40" i="2"/>
  <c r="N40" i="2"/>
  <c r="O39" i="2"/>
  <c r="P39" i="2"/>
  <c r="M39" i="2"/>
  <c r="N39" i="2"/>
  <c r="O38" i="2"/>
  <c r="P38" i="2"/>
  <c r="M38" i="2"/>
  <c r="N38" i="2"/>
  <c r="O37" i="2"/>
  <c r="P37" i="2"/>
  <c r="M37" i="2"/>
  <c r="N37" i="2"/>
  <c r="O36" i="2"/>
  <c r="P36" i="2"/>
  <c r="M36" i="2"/>
  <c r="N36" i="2"/>
  <c r="O35" i="2"/>
  <c r="P35" i="2"/>
  <c r="M35" i="2"/>
  <c r="N35" i="2"/>
  <c r="O34" i="2"/>
  <c r="P34" i="2"/>
  <c r="M34" i="2"/>
  <c r="N34" i="2"/>
  <c r="O33" i="2"/>
  <c r="P33" i="2"/>
  <c r="M33" i="2"/>
  <c r="N33" i="2"/>
  <c r="O32" i="2"/>
  <c r="P32" i="2"/>
  <c r="M32" i="2"/>
  <c r="N32" i="2"/>
  <c r="O31" i="2"/>
  <c r="P31" i="2"/>
  <c r="M31" i="2"/>
  <c r="N31" i="2"/>
  <c r="O30" i="2"/>
  <c r="P30" i="2"/>
  <c r="M30" i="2"/>
  <c r="N30" i="2"/>
  <c r="O29" i="2"/>
  <c r="P29" i="2"/>
  <c r="M29" i="2"/>
  <c r="N29" i="2"/>
  <c r="O28" i="2"/>
  <c r="P28" i="2"/>
  <c r="M28" i="2"/>
  <c r="N28" i="2"/>
  <c r="O27" i="2"/>
  <c r="P27" i="2"/>
  <c r="M27" i="2"/>
  <c r="N27" i="2"/>
  <c r="O26" i="2"/>
  <c r="P26" i="2"/>
  <c r="M26" i="2"/>
  <c r="N26" i="2"/>
  <c r="O25" i="2"/>
  <c r="P25" i="2"/>
  <c r="M25" i="2"/>
  <c r="N25" i="2"/>
  <c r="O24" i="2"/>
  <c r="P24" i="2"/>
  <c r="M24" i="2"/>
  <c r="N24" i="2"/>
  <c r="O23" i="2"/>
  <c r="P23" i="2"/>
  <c r="M23" i="2"/>
  <c r="N23" i="2"/>
  <c r="O22" i="2"/>
  <c r="P22" i="2"/>
  <c r="M22" i="2"/>
  <c r="N22" i="2"/>
  <c r="O21" i="2"/>
  <c r="P21" i="2"/>
  <c r="M21" i="2"/>
  <c r="N21" i="2"/>
  <c r="O20" i="2"/>
  <c r="P20" i="2"/>
  <c r="M20" i="2"/>
  <c r="N20" i="2"/>
  <c r="O19" i="2"/>
  <c r="P19" i="2"/>
  <c r="M19" i="2"/>
  <c r="N19" i="2"/>
  <c r="O18" i="2"/>
  <c r="P18" i="2"/>
  <c r="M18" i="2"/>
  <c r="N18" i="2"/>
  <c r="O17" i="2"/>
  <c r="P17" i="2"/>
  <c r="O16" i="2"/>
  <c r="P16" i="2"/>
  <c r="O15" i="2"/>
  <c r="P15" i="2"/>
  <c r="O14" i="2"/>
  <c r="P14" i="2"/>
  <c r="O13" i="2"/>
  <c r="P13" i="2"/>
  <c r="O12" i="2"/>
  <c r="P12" i="2"/>
  <c r="O11" i="2"/>
  <c r="P11" i="2"/>
  <c r="O10" i="2"/>
  <c r="P10" i="2"/>
  <c r="O9" i="2"/>
  <c r="P9" i="2"/>
  <c r="O8" i="2"/>
  <c r="P8" i="2"/>
  <c r="O7" i="2"/>
  <c r="P7" i="2"/>
  <c r="P140" i="2"/>
  <c r="U139" i="2"/>
  <c r="V139" i="2"/>
  <c r="U138" i="2"/>
  <c r="V138" i="2"/>
  <c r="U137" i="2"/>
  <c r="V137" i="2"/>
  <c r="U136" i="2"/>
  <c r="V136" i="2"/>
  <c r="U135" i="2"/>
  <c r="V135" i="2"/>
  <c r="U134" i="2"/>
  <c r="V134" i="2"/>
  <c r="U133" i="2"/>
  <c r="V133" i="2"/>
  <c r="U132" i="2"/>
  <c r="V132" i="2"/>
  <c r="U131" i="2"/>
  <c r="V131" i="2"/>
  <c r="U130" i="2"/>
  <c r="V130" i="2"/>
  <c r="U129" i="2"/>
  <c r="V129" i="2"/>
  <c r="U128" i="2"/>
  <c r="V128" i="2"/>
  <c r="U127" i="2"/>
  <c r="V127" i="2"/>
  <c r="U126" i="2"/>
  <c r="V126" i="2"/>
  <c r="U125" i="2"/>
  <c r="V125" i="2"/>
  <c r="U124" i="2"/>
  <c r="V124" i="2"/>
  <c r="U123" i="2"/>
  <c r="V123" i="2"/>
  <c r="U122" i="2"/>
  <c r="V122" i="2"/>
  <c r="U121" i="2"/>
  <c r="V121" i="2"/>
  <c r="U120" i="2"/>
  <c r="V120" i="2"/>
  <c r="U119" i="2"/>
  <c r="V119" i="2"/>
  <c r="U118" i="2"/>
  <c r="V118" i="2"/>
  <c r="U117" i="2"/>
  <c r="V117" i="2"/>
  <c r="U116" i="2"/>
  <c r="V116" i="2"/>
  <c r="U115" i="2"/>
  <c r="V115" i="2"/>
  <c r="U114" i="2"/>
  <c r="V114" i="2"/>
  <c r="U113" i="2"/>
  <c r="V113" i="2"/>
  <c r="U112" i="2"/>
  <c r="V112" i="2"/>
  <c r="U111" i="2"/>
  <c r="V111" i="2"/>
  <c r="U110" i="2"/>
  <c r="V110" i="2"/>
  <c r="U109" i="2"/>
  <c r="V109" i="2"/>
  <c r="U108" i="2"/>
  <c r="V108" i="2"/>
  <c r="U107" i="2"/>
  <c r="V107" i="2"/>
  <c r="U106" i="2"/>
  <c r="V106" i="2"/>
  <c r="U105" i="2"/>
  <c r="V105" i="2"/>
  <c r="U104" i="2"/>
  <c r="V104" i="2"/>
  <c r="U103" i="2"/>
  <c r="V103" i="2"/>
  <c r="U102" i="2"/>
  <c r="V102" i="2"/>
  <c r="U101" i="2"/>
  <c r="V101" i="2"/>
  <c r="U100" i="2"/>
  <c r="V100" i="2"/>
  <c r="U99" i="2"/>
  <c r="V99" i="2"/>
  <c r="U98" i="2"/>
  <c r="V98" i="2"/>
  <c r="U97" i="2"/>
  <c r="V97" i="2"/>
  <c r="U96" i="2"/>
  <c r="V96" i="2"/>
  <c r="U95" i="2"/>
  <c r="V95" i="2"/>
  <c r="U94" i="2"/>
  <c r="V94" i="2"/>
  <c r="U93" i="2"/>
  <c r="V93" i="2"/>
  <c r="U92" i="2"/>
  <c r="V92" i="2"/>
  <c r="U91" i="2"/>
  <c r="V91" i="2"/>
  <c r="U90" i="2"/>
  <c r="V90" i="2"/>
  <c r="U89" i="2"/>
  <c r="V89" i="2"/>
  <c r="U88" i="2"/>
  <c r="V88" i="2"/>
  <c r="U87" i="2"/>
  <c r="V87" i="2"/>
  <c r="U86" i="2"/>
  <c r="V86" i="2"/>
  <c r="U85" i="2"/>
  <c r="V85" i="2"/>
  <c r="U84" i="2"/>
  <c r="V84" i="2"/>
  <c r="U83" i="2"/>
  <c r="V83" i="2"/>
  <c r="U82" i="2"/>
  <c r="V82" i="2"/>
  <c r="U81" i="2"/>
  <c r="V81" i="2"/>
  <c r="U80" i="2"/>
  <c r="V80" i="2"/>
  <c r="U79" i="2"/>
  <c r="V79" i="2"/>
  <c r="U78" i="2"/>
  <c r="V78" i="2"/>
  <c r="U77" i="2"/>
  <c r="V77" i="2"/>
  <c r="U76" i="2"/>
  <c r="V76" i="2"/>
  <c r="U75" i="2"/>
  <c r="V75" i="2"/>
  <c r="U74" i="2"/>
  <c r="V74" i="2"/>
  <c r="U73" i="2"/>
  <c r="V73" i="2"/>
  <c r="U72" i="2"/>
  <c r="V72" i="2"/>
  <c r="U71" i="2"/>
  <c r="V71" i="2"/>
  <c r="U70" i="2"/>
  <c r="V70" i="2"/>
  <c r="U69" i="2"/>
  <c r="V69" i="2"/>
  <c r="U68" i="2"/>
  <c r="V68" i="2"/>
  <c r="U67" i="2"/>
  <c r="V67" i="2"/>
  <c r="U66" i="2"/>
  <c r="V66" i="2"/>
  <c r="U65" i="2"/>
  <c r="V65" i="2"/>
  <c r="U64" i="2"/>
  <c r="V64" i="2"/>
  <c r="U63" i="2"/>
  <c r="V63" i="2"/>
  <c r="U62" i="2"/>
  <c r="V62" i="2"/>
  <c r="U61" i="2"/>
  <c r="V61" i="2"/>
  <c r="U60" i="2"/>
  <c r="V60" i="2"/>
  <c r="U59" i="2"/>
  <c r="V59" i="2"/>
  <c r="U58" i="2"/>
  <c r="V58" i="2"/>
  <c r="U57" i="2"/>
  <c r="V57" i="2"/>
  <c r="U56" i="2"/>
  <c r="V56" i="2"/>
  <c r="U55" i="2"/>
  <c r="V55" i="2"/>
  <c r="U54" i="2"/>
  <c r="V54" i="2"/>
  <c r="U53" i="2"/>
  <c r="V53" i="2"/>
  <c r="U52" i="2"/>
  <c r="V52" i="2"/>
  <c r="U51" i="2"/>
  <c r="V51" i="2"/>
  <c r="U50" i="2"/>
  <c r="V50" i="2"/>
  <c r="U49" i="2"/>
  <c r="V49" i="2"/>
  <c r="U48" i="2"/>
  <c r="V48" i="2"/>
  <c r="U47" i="2"/>
  <c r="V47" i="2"/>
  <c r="U46" i="2"/>
  <c r="V46" i="2"/>
  <c r="U45" i="2"/>
  <c r="V45" i="2"/>
  <c r="U44" i="2"/>
  <c r="V44" i="2"/>
  <c r="U43" i="2"/>
  <c r="V43" i="2"/>
  <c r="U42" i="2"/>
  <c r="V42" i="2"/>
  <c r="U41" i="2"/>
  <c r="V41" i="2"/>
  <c r="U40" i="2"/>
  <c r="V40" i="2"/>
  <c r="U39" i="2"/>
  <c r="V39" i="2"/>
  <c r="U38" i="2"/>
  <c r="V38" i="2"/>
  <c r="U37" i="2"/>
  <c r="V37" i="2"/>
  <c r="U36" i="2"/>
  <c r="V36" i="2"/>
  <c r="U35" i="2"/>
  <c r="V35" i="2"/>
  <c r="U34" i="2"/>
  <c r="V34" i="2"/>
  <c r="U33" i="2"/>
  <c r="V33" i="2"/>
  <c r="U32" i="2"/>
  <c r="V32" i="2"/>
  <c r="U31" i="2"/>
  <c r="V31" i="2"/>
  <c r="U30" i="2"/>
  <c r="V30" i="2"/>
  <c r="U29" i="2"/>
  <c r="V29" i="2"/>
  <c r="U28" i="2"/>
  <c r="V28" i="2"/>
  <c r="U27" i="2"/>
  <c r="V27" i="2"/>
  <c r="U26" i="2"/>
  <c r="V26" i="2"/>
  <c r="U25" i="2"/>
  <c r="V25" i="2"/>
  <c r="U24" i="2"/>
  <c r="V24" i="2"/>
  <c r="U23" i="2"/>
  <c r="V23" i="2"/>
  <c r="U22" i="2"/>
  <c r="V22" i="2"/>
  <c r="U21" i="2"/>
  <c r="V21" i="2"/>
  <c r="U20" i="2"/>
  <c r="V20" i="2"/>
  <c r="U19" i="2"/>
  <c r="V19" i="2"/>
  <c r="U18" i="2"/>
  <c r="V18" i="2"/>
  <c r="U17" i="2"/>
  <c r="V17" i="2"/>
  <c r="U16" i="2"/>
  <c r="V16" i="2"/>
  <c r="U15" i="2"/>
  <c r="V15" i="2"/>
  <c r="U14" i="2"/>
  <c r="V14" i="2"/>
  <c r="U13" i="2"/>
  <c r="V13" i="2"/>
  <c r="U12" i="2"/>
  <c r="V12" i="2"/>
  <c r="U11" i="2"/>
  <c r="V11" i="2"/>
  <c r="U10" i="2"/>
  <c r="V10" i="2"/>
  <c r="U9" i="2"/>
  <c r="V9" i="2"/>
  <c r="U8" i="2"/>
  <c r="V8" i="2"/>
  <c r="U7" i="2"/>
  <c r="V7" i="2"/>
  <c r="S138" i="2"/>
  <c r="T138" i="2"/>
  <c r="S137" i="2"/>
  <c r="T137" i="2"/>
  <c r="S136" i="2"/>
  <c r="T136" i="2"/>
  <c r="S135" i="2"/>
  <c r="T135" i="2"/>
  <c r="S134" i="2"/>
  <c r="T134" i="2"/>
  <c r="S133" i="2"/>
  <c r="T133" i="2"/>
  <c r="S132" i="2"/>
  <c r="T132" i="2"/>
  <c r="S131" i="2"/>
  <c r="T131" i="2"/>
  <c r="S130" i="2"/>
  <c r="T130" i="2"/>
  <c r="S129" i="2"/>
  <c r="T129" i="2"/>
  <c r="S128" i="2"/>
  <c r="T128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100" i="2"/>
  <c r="T100" i="2"/>
  <c r="S99" i="2"/>
  <c r="T99" i="2"/>
  <c r="S98" i="2"/>
  <c r="T98" i="2"/>
  <c r="S97" i="2"/>
  <c r="T97" i="2"/>
  <c r="S96" i="2"/>
  <c r="T96" i="2"/>
  <c r="S95" i="2"/>
  <c r="T95" i="2"/>
  <c r="S94" i="2"/>
  <c r="T94" i="2"/>
  <c r="S93" i="2"/>
  <c r="T93" i="2"/>
  <c r="S92" i="2"/>
  <c r="T92" i="2"/>
  <c r="S91" i="2"/>
  <c r="T91" i="2"/>
  <c r="S90" i="2"/>
  <c r="T90" i="2"/>
  <c r="S89" i="2"/>
  <c r="T89" i="2"/>
  <c r="S88" i="2"/>
  <c r="T88" i="2"/>
  <c r="S87" i="2"/>
  <c r="T87" i="2"/>
  <c r="S86" i="2"/>
  <c r="T86" i="2"/>
  <c r="S85" i="2"/>
  <c r="T85" i="2"/>
  <c r="S84" i="2"/>
  <c r="T84" i="2"/>
  <c r="S83" i="2"/>
  <c r="T83" i="2"/>
  <c r="S82" i="2"/>
  <c r="T82" i="2"/>
  <c r="S81" i="2"/>
  <c r="T8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67" i="2"/>
  <c r="T67" i="2"/>
  <c r="S66" i="2"/>
  <c r="T66" i="2"/>
  <c r="S65" i="2"/>
  <c r="T65" i="2"/>
  <c r="S64" i="2"/>
  <c r="T64" i="2"/>
  <c r="S63" i="2"/>
  <c r="T63" i="2"/>
  <c r="S62" i="2"/>
  <c r="T62" i="2"/>
  <c r="S61" i="2"/>
  <c r="T61" i="2"/>
  <c r="S60" i="2"/>
  <c r="T60" i="2"/>
  <c r="S59" i="2"/>
  <c r="T59" i="2"/>
  <c r="S58" i="2"/>
  <c r="T58" i="2"/>
  <c r="S57" i="2"/>
  <c r="T57" i="2"/>
  <c r="S56" i="2"/>
  <c r="T56" i="2"/>
  <c r="S55" i="2"/>
  <c r="T55" i="2"/>
  <c r="S54" i="2"/>
  <c r="T54" i="2"/>
  <c r="S53" i="2"/>
  <c r="T53" i="2"/>
  <c r="S52" i="2"/>
  <c r="T52" i="2"/>
  <c r="S51" i="2"/>
  <c r="T51" i="2"/>
  <c r="S50" i="2"/>
  <c r="T50" i="2"/>
  <c r="S49" i="2"/>
  <c r="T49" i="2"/>
  <c r="S48" i="2"/>
  <c r="T48" i="2"/>
  <c r="S47" i="2"/>
  <c r="T47" i="2"/>
  <c r="S46" i="2"/>
  <c r="T46" i="2"/>
  <c r="S45" i="2"/>
  <c r="T45" i="2"/>
  <c r="S44" i="2"/>
  <c r="T44" i="2"/>
  <c r="S43" i="2"/>
  <c r="T43" i="2"/>
  <c r="S42" i="2"/>
  <c r="T42" i="2"/>
  <c r="S41" i="2"/>
  <c r="T41" i="2"/>
  <c r="S40" i="2"/>
  <c r="T40" i="2"/>
  <c r="S39" i="2"/>
  <c r="T39" i="2"/>
  <c r="S38" i="2"/>
  <c r="T38" i="2"/>
  <c r="S37" i="2"/>
  <c r="T37" i="2"/>
  <c r="S36" i="2"/>
  <c r="T36" i="2"/>
  <c r="S35" i="2"/>
  <c r="T35" i="2"/>
  <c r="S34" i="2"/>
  <c r="T34" i="2"/>
  <c r="S33" i="2"/>
  <c r="T33" i="2"/>
  <c r="S32" i="2"/>
  <c r="T32" i="2"/>
  <c r="S31" i="2"/>
  <c r="T31" i="2"/>
  <c r="S30" i="2"/>
  <c r="T30" i="2"/>
  <c r="S29" i="2"/>
  <c r="T29" i="2"/>
  <c r="S28" i="2"/>
  <c r="T28" i="2"/>
  <c r="S27" i="2"/>
  <c r="T27" i="2"/>
  <c r="S26" i="2"/>
  <c r="T26" i="2"/>
  <c r="S25" i="2"/>
  <c r="T25" i="2"/>
  <c r="S24" i="2"/>
  <c r="T24" i="2"/>
  <c r="S23" i="2"/>
  <c r="T23" i="2"/>
  <c r="S22" i="2"/>
  <c r="T22" i="2"/>
  <c r="S21" i="2"/>
  <c r="T21" i="2"/>
  <c r="S20" i="2"/>
  <c r="T20" i="2"/>
  <c r="S19" i="2"/>
  <c r="T19" i="2"/>
  <c r="S18" i="2"/>
  <c r="T18" i="2"/>
  <c r="S139" i="2"/>
  <c r="T139" i="2"/>
  <c r="H139" i="2"/>
  <c r="I139" i="2"/>
  <c r="D140" i="2"/>
  <c r="E140" i="2"/>
  <c r="H138" i="2"/>
  <c r="I138" i="2"/>
  <c r="D139" i="2"/>
  <c r="E139" i="2"/>
  <c r="E138" i="2"/>
  <c r="D137" i="2"/>
  <c r="E137" i="2"/>
  <c r="H137" i="2"/>
  <c r="I137" i="2"/>
  <c r="H136" i="2"/>
  <c r="I136" i="2"/>
  <c r="H135" i="2"/>
  <c r="I135" i="2"/>
  <c r="H134" i="2"/>
  <c r="I134" i="2"/>
  <c r="H133" i="2"/>
  <c r="I133" i="2"/>
  <c r="H132" i="2"/>
  <c r="I132" i="2"/>
  <c r="H131" i="2"/>
  <c r="I131" i="2"/>
  <c r="H130" i="2"/>
  <c r="I130" i="2"/>
  <c r="H129" i="2"/>
  <c r="I129" i="2"/>
  <c r="H128" i="2"/>
  <c r="I128" i="2"/>
  <c r="H127" i="2"/>
  <c r="I127" i="2"/>
  <c r="H126" i="2"/>
  <c r="I126" i="2"/>
  <c r="H125" i="2"/>
  <c r="I125" i="2"/>
  <c r="H124" i="2"/>
  <c r="I124" i="2"/>
  <c r="H123" i="2"/>
  <c r="I123" i="2"/>
  <c r="H122" i="2"/>
  <c r="I122" i="2"/>
  <c r="H121" i="2"/>
  <c r="I121" i="2"/>
  <c r="H120" i="2"/>
  <c r="I120" i="2"/>
  <c r="H119" i="2"/>
  <c r="I119" i="2"/>
  <c r="H118" i="2"/>
  <c r="I118" i="2"/>
  <c r="H117" i="2"/>
  <c r="I117" i="2"/>
  <c r="H116" i="2"/>
  <c r="I116" i="2"/>
  <c r="H115" i="2"/>
  <c r="I115" i="2"/>
  <c r="H114" i="2"/>
  <c r="I114" i="2"/>
  <c r="H113" i="2"/>
  <c r="I113" i="2"/>
  <c r="H112" i="2"/>
  <c r="I112" i="2"/>
  <c r="H111" i="2"/>
  <c r="I111" i="2"/>
  <c r="H110" i="2"/>
  <c r="I110" i="2"/>
  <c r="H109" i="2"/>
  <c r="I109" i="2"/>
  <c r="H108" i="2"/>
  <c r="I108" i="2"/>
  <c r="H107" i="2"/>
  <c r="I107" i="2"/>
  <c r="H106" i="2"/>
  <c r="I106" i="2"/>
  <c r="H105" i="2"/>
  <c r="I105" i="2"/>
  <c r="H104" i="2"/>
  <c r="I104" i="2"/>
  <c r="H103" i="2"/>
  <c r="I103" i="2"/>
  <c r="H102" i="2"/>
  <c r="I102" i="2"/>
  <c r="H101" i="2"/>
  <c r="I101" i="2"/>
  <c r="H100" i="2"/>
  <c r="I100" i="2"/>
  <c r="H99" i="2"/>
  <c r="I99" i="2"/>
  <c r="H98" i="2"/>
  <c r="I98" i="2"/>
  <c r="H97" i="2"/>
  <c r="I97" i="2"/>
  <c r="H96" i="2"/>
  <c r="I96" i="2"/>
  <c r="H95" i="2"/>
  <c r="I95" i="2"/>
  <c r="H94" i="2"/>
  <c r="I94" i="2"/>
  <c r="H93" i="2"/>
  <c r="I93" i="2"/>
  <c r="H92" i="2"/>
  <c r="I92" i="2"/>
  <c r="H91" i="2"/>
  <c r="I91" i="2"/>
  <c r="H90" i="2"/>
  <c r="I90" i="2"/>
  <c r="H89" i="2"/>
  <c r="I89" i="2"/>
  <c r="H88" i="2"/>
  <c r="I88" i="2"/>
  <c r="H87" i="2"/>
  <c r="I87" i="2"/>
  <c r="H86" i="2"/>
  <c r="I86" i="2"/>
  <c r="H85" i="2"/>
  <c r="I85" i="2"/>
  <c r="H84" i="2"/>
  <c r="I84" i="2"/>
  <c r="H83" i="2"/>
  <c r="I83" i="2"/>
  <c r="H82" i="2"/>
  <c r="I82" i="2"/>
  <c r="H81" i="2"/>
  <c r="I81" i="2"/>
  <c r="H80" i="2"/>
  <c r="I80" i="2"/>
  <c r="H79" i="2"/>
  <c r="I79" i="2"/>
  <c r="H78" i="2"/>
  <c r="I78" i="2"/>
  <c r="H77" i="2"/>
  <c r="I77" i="2"/>
  <c r="H76" i="2"/>
  <c r="I76" i="2"/>
  <c r="H75" i="2"/>
  <c r="I75" i="2"/>
  <c r="H74" i="2"/>
  <c r="I74" i="2"/>
  <c r="H73" i="2"/>
  <c r="I73" i="2"/>
  <c r="H72" i="2"/>
  <c r="I72" i="2"/>
  <c r="H71" i="2"/>
  <c r="I71" i="2"/>
  <c r="H70" i="2"/>
  <c r="I70" i="2"/>
  <c r="H69" i="2"/>
  <c r="I69" i="2"/>
  <c r="H68" i="2"/>
  <c r="I68" i="2"/>
  <c r="H67" i="2"/>
  <c r="I67" i="2"/>
  <c r="H66" i="2"/>
  <c r="I66" i="2"/>
  <c r="H65" i="2"/>
  <c r="I65" i="2"/>
  <c r="H64" i="2"/>
  <c r="I64" i="2"/>
  <c r="H63" i="2"/>
  <c r="I63" i="2"/>
  <c r="H62" i="2"/>
  <c r="I62" i="2"/>
  <c r="H61" i="2"/>
  <c r="I61" i="2"/>
  <c r="H60" i="2"/>
  <c r="I60" i="2"/>
  <c r="H59" i="2"/>
  <c r="I59" i="2"/>
  <c r="H58" i="2"/>
  <c r="I58" i="2"/>
  <c r="H57" i="2"/>
  <c r="I57" i="2"/>
  <c r="H56" i="2"/>
  <c r="I56" i="2"/>
  <c r="H55" i="2"/>
  <c r="I55" i="2"/>
  <c r="H54" i="2"/>
  <c r="I54" i="2"/>
  <c r="H53" i="2"/>
  <c r="I53" i="2"/>
  <c r="H52" i="2"/>
  <c r="I52" i="2"/>
  <c r="H51" i="2"/>
  <c r="I51" i="2"/>
  <c r="H50" i="2"/>
  <c r="I50" i="2"/>
  <c r="H49" i="2"/>
  <c r="I49" i="2"/>
  <c r="H48" i="2"/>
  <c r="I48" i="2"/>
  <c r="H47" i="2"/>
  <c r="I47" i="2"/>
  <c r="H46" i="2"/>
  <c r="I46" i="2"/>
  <c r="H45" i="2"/>
  <c r="I45" i="2"/>
  <c r="H44" i="2"/>
  <c r="I44" i="2"/>
  <c r="H43" i="2"/>
  <c r="I43" i="2"/>
  <c r="H42" i="2"/>
  <c r="I42" i="2"/>
  <c r="H41" i="2"/>
  <c r="I41" i="2"/>
  <c r="H40" i="2"/>
  <c r="I40" i="2"/>
  <c r="H39" i="2"/>
  <c r="I39" i="2"/>
  <c r="H38" i="2"/>
  <c r="I38" i="2"/>
  <c r="H37" i="2"/>
  <c r="I37" i="2"/>
  <c r="H36" i="2"/>
  <c r="I36" i="2"/>
  <c r="H35" i="2"/>
  <c r="I35" i="2"/>
  <c r="H34" i="2"/>
  <c r="I34" i="2"/>
  <c r="H33" i="2"/>
  <c r="I33" i="2"/>
  <c r="H32" i="2"/>
  <c r="I32" i="2"/>
  <c r="H31" i="2"/>
  <c r="I31" i="2"/>
  <c r="H30" i="2"/>
  <c r="I30" i="2"/>
  <c r="H29" i="2"/>
  <c r="I29" i="2"/>
  <c r="H28" i="2"/>
  <c r="I28" i="2"/>
  <c r="H27" i="2"/>
  <c r="I27" i="2"/>
  <c r="H26" i="2"/>
  <c r="I26" i="2"/>
  <c r="H25" i="2"/>
  <c r="I25" i="2"/>
  <c r="H24" i="2"/>
  <c r="I24" i="2"/>
  <c r="H23" i="2"/>
  <c r="I23" i="2"/>
  <c r="H22" i="2"/>
  <c r="I22" i="2"/>
  <c r="H21" i="2"/>
  <c r="I21" i="2"/>
  <c r="H20" i="2"/>
  <c r="I20" i="2"/>
  <c r="H19" i="2"/>
  <c r="I19" i="2"/>
  <c r="H18" i="2"/>
  <c r="I18" i="2"/>
  <c r="D136" i="2"/>
  <c r="E136" i="2"/>
  <c r="D135" i="2"/>
  <c r="E135" i="2"/>
  <c r="D134" i="2"/>
  <c r="E134" i="2"/>
  <c r="D133" i="2"/>
  <c r="E133" i="2"/>
  <c r="D132" i="2"/>
  <c r="E132" i="2"/>
  <c r="D131" i="2"/>
  <c r="E131" i="2"/>
  <c r="D130" i="2"/>
  <c r="E130" i="2"/>
  <c r="D129" i="2"/>
  <c r="E129" i="2"/>
  <c r="D128" i="2"/>
  <c r="E128" i="2"/>
  <c r="D127" i="2"/>
  <c r="E127" i="2"/>
  <c r="D126" i="2"/>
  <c r="E126" i="2"/>
  <c r="D125" i="2"/>
  <c r="E125" i="2"/>
  <c r="D124" i="2"/>
  <c r="E124" i="2"/>
  <c r="D123" i="2"/>
  <c r="E123" i="2"/>
  <c r="D122" i="2"/>
  <c r="E122" i="2"/>
  <c r="D121" i="2"/>
  <c r="E121" i="2"/>
  <c r="D120" i="2"/>
  <c r="E120" i="2"/>
  <c r="D119" i="2"/>
  <c r="E119" i="2"/>
  <c r="D118" i="2"/>
  <c r="E118" i="2"/>
  <c r="D117" i="2"/>
  <c r="E117" i="2"/>
  <c r="D116" i="2"/>
  <c r="E116" i="2"/>
  <c r="D115" i="2"/>
  <c r="E115" i="2"/>
  <c r="D114" i="2"/>
  <c r="E114" i="2"/>
  <c r="D113" i="2"/>
  <c r="E113" i="2"/>
  <c r="D112" i="2"/>
  <c r="E112" i="2"/>
  <c r="D111" i="2"/>
  <c r="E111" i="2"/>
  <c r="D110" i="2"/>
  <c r="E110" i="2"/>
  <c r="D109" i="2"/>
  <c r="E109" i="2"/>
  <c r="D108" i="2"/>
  <c r="E108" i="2"/>
  <c r="D107" i="2"/>
  <c r="E107" i="2"/>
  <c r="D106" i="2"/>
  <c r="E106" i="2"/>
  <c r="D105" i="2"/>
  <c r="E105" i="2"/>
  <c r="D104" i="2"/>
  <c r="E104" i="2"/>
  <c r="D103" i="2"/>
  <c r="E103" i="2"/>
  <c r="D102" i="2"/>
  <c r="E102" i="2"/>
  <c r="D101" i="2"/>
  <c r="E101" i="2"/>
  <c r="D100" i="2"/>
  <c r="E100" i="2"/>
  <c r="D99" i="2"/>
  <c r="E99" i="2"/>
  <c r="D98" i="2"/>
  <c r="E98" i="2"/>
  <c r="D97" i="2"/>
  <c r="E97" i="2"/>
  <c r="D96" i="2"/>
  <c r="E96" i="2"/>
  <c r="D95" i="2"/>
  <c r="E95" i="2"/>
  <c r="D94" i="2"/>
  <c r="E94" i="2"/>
  <c r="D93" i="2"/>
  <c r="E93" i="2"/>
  <c r="D92" i="2"/>
  <c r="E92" i="2"/>
  <c r="D91" i="2"/>
  <c r="E91" i="2"/>
  <c r="D90" i="2"/>
  <c r="E90" i="2"/>
  <c r="D89" i="2"/>
  <c r="E89" i="2"/>
  <c r="D88" i="2"/>
  <c r="E88" i="2"/>
  <c r="D87" i="2"/>
  <c r="E87" i="2"/>
  <c r="D86" i="2"/>
  <c r="E86" i="2"/>
  <c r="D85" i="2"/>
  <c r="E85" i="2"/>
  <c r="D84" i="2"/>
  <c r="E84" i="2"/>
  <c r="D83" i="2"/>
  <c r="E83" i="2"/>
  <c r="D82" i="2"/>
  <c r="E82" i="2"/>
  <c r="D81" i="2"/>
  <c r="E81" i="2"/>
  <c r="D80" i="2"/>
  <c r="E80" i="2"/>
  <c r="D79" i="2"/>
  <c r="E79" i="2"/>
  <c r="D78" i="2"/>
  <c r="E78" i="2"/>
  <c r="D77" i="2"/>
  <c r="E77" i="2"/>
  <c r="D76" i="2"/>
  <c r="E76" i="2"/>
  <c r="D75" i="2"/>
  <c r="E75" i="2"/>
  <c r="D74" i="2"/>
  <c r="E74" i="2"/>
  <c r="D73" i="2"/>
  <c r="E73" i="2"/>
  <c r="D72" i="2"/>
  <c r="E72" i="2"/>
  <c r="D71" i="2"/>
  <c r="E71" i="2"/>
  <c r="D70" i="2"/>
  <c r="E70" i="2"/>
  <c r="D69" i="2"/>
  <c r="E69" i="2"/>
  <c r="D68" i="2"/>
  <c r="E68" i="2"/>
  <c r="D67" i="2"/>
  <c r="E67" i="2"/>
  <c r="D66" i="2"/>
  <c r="E66" i="2"/>
  <c r="D65" i="2"/>
  <c r="E65" i="2"/>
  <c r="D64" i="2"/>
  <c r="E64" i="2"/>
  <c r="D63" i="2"/>
  <c r="E63" i="2"/>
  <c r="D62" i="2"/>
  <c r="E62" i="2"/>
  <c r="D61" i="2"/>
  <c r="E61" i="2"/>
  <c r="D60" i="2"/>
  <c r="E60" i="2"/>
  <c r="D59" i="2"/>
  <c r="E59" i="2"/>
  <c r="D58" i="2"/>
  <c r="E58" i="2"/>
  <c r="D57" i="2"/>
  <c r="E57" i="2"/>
  <c r="D56" i="2"/>
  <c r="E56" i="2"/>
  <c r="D55" i="2"/>
  <c r="E55" i="2"/>
  <c r="D54" i="2"/>
  <c r="E54" i="2"/>
  <c r="D53" i="2"/>
  <c r="E53" i="2"/>
  <c r="D52" i="2"/>
  <c r="E52" i="2"/>
  <c r="D51" i="2"/>
  <c r="E51" i="2"/>
  <c r="D50" i="2"/>
  <c r="E50" i="2"/>
  <c r="D49" i="2"/>
  <c r="E49" i="2"/>
  <c r="D48" i="2"/>
  <c r="E48" i="2"/>
  <c r="D47" i="2"/>
  <c r="E47" i="2"/>
  <c r="D46" i="2"/>
  <c r="E46" i="2"/>
  <c r="D45" i="2"/>
  <c r="E45" i="2"/>
  <c r="D44" i="2"/>
  <c r="E44" i="2"/>
  <c r="D43" i="2"/>
  <c r="E43" i="2"/>
  <c r="D42" i="2"/>
  <c r="E42" i="2"/>
  <c r="D41" i="2"/>
  <c r="E41" i="2"/>
  <c r="D40" i="2"/>
  <c r="E40" i="2"/>
  <c r="D39" i="2"/>
  <c r="E39" i="2"/>
  <c r="D38" i="2"/>
  <c r="E38" i="2"/>
  <c r="D37" i="2"/>
  <c r="E37" i="2"/>
  <c r="D36" i="2"/>
  <c r="E36" i="2"/>
  <c r="D35" i="2"/>
  <c r="E35" i="2"/>
  <c r="D34" i="2"/>
  <c r="E34" i="2"/>
  <c r="D33" i="2"/>
  <c r="E33" i="2"/>
  <c r="D32" i="2"/>
  <c r="E32" i="2"/>
  <c r="D31" i="2"/>
  <c r="E31" i="2"/>
  <c r="D30" i="2"/>
  <c r="E30" i="2"/>
  <c r="D29" i="2"/>
  <c r="E29" i="2"/>
  <c r="D28" i="2"/>
  <c r="E28" i="2"/>
  <c r="D27" i="2"/>
  <c r="E27" i="2"/>
  <c r="D26" i="2"/>
  <c r="E26" i="2"/>
  <c r="D25" i="2"/>
  <c r="E25" i="2"/>
  <c r="D24" i="2"/>
  <c r="E24" i="2"/>
  <c r="D23" i="2"/>
  <c r="E23" i="2"/>
  <c r="D22" i="2"/>
  <c r="E22" i="2"/>
  <c r="D21" i="2"/>
  <c r="E21" i="2"/>
  <c r="D20" i="2"/>
  <c r="E20" i="2"/>
  <c r="D19" i="2"/>
  <c r="E19" i="2"/>
  <c r="E18" i="2"/>
</calcChain>
</file>

<file path=xl/sharedStrings.xml><?xml version="1.0" encoding="utf-8"?>
<sst xmlns="http://schemas.openxmlformats.org/spreadsheetml/2006/main" count="212" uniqueCount="33">
  <si>
    <t>Monthly Job Totals, 2009-present</t>
  </si>
  <si>
    <t>Source: U.S. Bureau of Labor Statistics</t>
  </si>
  <si>
    <t>Contact: research@virginiarealtors.org</t>
  </si>
  <si>
    <t>U.S.</t>
  </si>
  <si>
    <t>Virginia</t>
  </si>
  <si>
    <t>Jobs (000s, nonfarm, not seasonally adjusted)</t>
  </si>
  <si>
    <t>Chg from prior year</t>
  </si>
  <si>
    <t>Pct. Chg</t>
  </si>
  <si>
    <t>Jobs (000s, nonfarm, seasonally adjusted)</t>
  </si>
  <si>
    <t>Change from prior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</si>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</sst>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7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</font>
    <font>
      <sz val="11"/>
      <color rgb="FF000000"/>
      <name val="Calibri"/>
      <scheme val="minor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wrapText="1"/>
    </xf>
    <xf numFmtId="165" fontId="4" fillId="0" borderId="0" xfId="0" applyNumberFormat="1" applyFont="1"/>
    <xf numFmtId="166" fontId="6" fillId="0" borderId="0" xfId="0" applyNumberFormat="1" applyFont="1"/>
    <xf numFmtId="167" fontId="5" fillId="0" borderId="0" xfId="0" applyNumberFormat="1" applyFont="1"/>
    <xf numFmtId="167" fontId="0" fillId="0" borderId="0" xfId="0" applyNumberFormat="1" applyAlignment="1">
      <alignment horizontal="right" wrapText="1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210-7787-478E-8A9A-1DAC82434709}">
  <dimension ref="A1:X188"/>
  <sheetViews>
    <sheetView tabSelected="1" zoomScaleNormal="100" workbookViewId="0">
      <pane xSplit="2" ySplit="5" topLeftCell="L176" activePane="bottomRight" state="frozen"/>
      <selection pane="bottomRight" activeCell="R193" sqref="R193"/>
      <selection pane="bottomLeft" activeCell="A5" sqref="A5"/>
      <selection pane="topRight" activeCell="C1" sqref="C1"/>
    </sheetView>
  </sheetViews>
  <sheetFormatPr defaultRowHeight="15"/>
  <cols>
    <col min="2" max="2" width="9.42578125" customWidth="1"/>
    <col min="3" max="3" width="11.42578125" style="16" bestFit="1" customWidth="1"/>
    <col min="4" max="4" width="8.7109375" style="17"/>
    <col min="5" max="5" width="8.7109375" style="18"/>
    <col min="6" max="6" width="8.7109375" style="19"/>
    <col min="7" max="7" width="10.28515625" style="14" customWidth="1"/>
    <col min="8" max="8" width="8.7109375" style="20"/>
    <col min="9" max="9" width="8.7109375" style="18"/>
    <col min="10" max="11" width="8.7109375" style="19"/>
    <col min="12" max="12" width="11.42578125" style="21" bestFit="1" customWidth="1"/>
    <col min="13" max="13" width="9.42578125" style="21" bestFit="1" customWidth="1"/>
    <col min="14" max="14" width="8.7109375" style="22"/>
    <col min="15" max="17" width="8.7109375" style="19"/>
    <col min="18" max="18" width="12.140625" style="15" customWidth="1"/>
    <col min="19" max="19" width="8.7109375" style="15"/>
    <col min="20" max="20" width="8.7109375" style="22"/>
    <col min="21" max="21" width="8.7109375" style="41"/>
    <col min="22" max="22" width="8.7109375" style="19"/>
  </cols>
  <sheetData>
    <row r="1" spans="1:22" s="29" customFormat="1">
      <c r="A1" s="28" t="s">
        <v>0</v>
      </c>
      <c r="C1" s="30"/>
      <c r="D1" s="31"/>
      <c r="E1" s="32"/>
      <c r="G1" s="33"/>
      <c r="H1" s="34"/>
      <c r="I1" s="32"/>
      <c r="L1" s="35"/>
      <c r="M1" s="36"/>
      <c r="N1" s="7"/>
      <c r="R1" s="37"/>
      <c r="S1" s="37"/>
      <c r="T1" s="7"/>
      <c r="U1" s="38"/>
    </row>
    <row r="2" spans="1:22" s="29" customFormat="1">
      <c r="A2" s="29" t="s">
        <v>1</v>
      </c>
      <c r="C2" s="30"/>
      <c r="D2" s="31"/>
      <c r="E2" s="7" t="s">
        <v>2</v>
      </c>
      <c r="G2" s="33"/>
      <c r="H2" s="34"/>
      <c r="I2" s="32"/>
      <c r="L2" s="36"/>
      <c r="M2" s="36"/>
      <c r="N2" s="7"/>
      <c r="R2" s="37"/>
      <c r="S2" s="37"/>
      <c r="T2" s="7"/>
      <c r="U2" s="38"/>
    </row>
    <row r="3" spans="1:22" s="23" customFormat="1">
      <c r="A3" s="26"/>
      <c r="C3" s="1"/>
      <c r="D3" s="2"/>
      <c r="E3" s="6"/>
      <c r="G3" s="13"/>
      <c r="H3" s="4"/>
      <c r="I3" s="3"/>
      <c r="L3" s="24"/>
      <c r="M3" s="24"/>
      <c r="N3" s="6"/>
      <c r="R3" s="25"/>
      <c r="S3" s="25"/>
      <c r="T3" s="6"/>
      <c r="U3" s="39"/>
    </row>
    <row r="4" spans="1:22" s="23" customFormat="1">
      <c r="A4" s="27"/>
      <c r="B4" s="27"/>
      <c r="C4" s="49" t="s">
        <v>3</v>
      </c>
      <c r="D4" s="49"/>
      <c r="E4" s="49"/>
      <c r="F4" s="27"/>
      <c r="G4" s="49" t="s">
        <v>4</v>
      </c>
      <c r="H4" s="49"/>
      <c r="I4" s="49"/>
      <c r="J4" s="27"/>
      <c r="K4" s="27"/>
      <c r="L4" s="50" t="s">
        <v>3</v>
      </c>
      <c r="M4" s="50"/>
      <c r="N4" s="50"/>
      <c r="O4" s="50"/>
      <c r="P4" s="50"/>
      <c r="Q4" s="27"/>
      <c r="R4" s="49" t="s">
        <v>4</v>
      </c>
      <c r="S4" s="49"/>
      <c r="T4" s="49"/>
      <c r="U4" s="40"/>
      <c r="V4" s="27"/>
    </row>
    <row r="5" spans="1:22" s="5" customFormat="1" ht="68.25">
      <c r="A5" s="8"/>
      <c r="B5" s="8"/>
      <c r="C5" s="9" t="s">
        <v>5</v>
      </c>
      <c r="D5" s="8" t="s">
        <v>6</v>
      </c>
      <c r="E5" s="10" t="s">
        <v>7</v>
      </c>
      <c r="F5" s="9"/>
      <c r="G5" s="12" t="s">
        <v>5</v>
      </c>
      <c r="H5" s="11" t="s">
        <v>6</v>
      </c>
      <c r="I5" s="10" t="s">
        <v>7</v>
      </c>
      <c r="J5" s="8"/>
      <c r="K5" s="8"/>
      <c r="L5" s="9" t="s">
        <v>8</v>
      </c>
      <c r="M5" s="9" t="s">
        <v>6</v>
      </c>
      <c r="N5" s="10" t="s">
        <v>7</v>
      </c>
      <c r="O5" s="8" t="s">
        <v>9</v>
      </c>
      <c r="P5" s="10" t="s">
        <v>7</v>
      </c>
      <c r="Q5" s="8"/>
      <c r="R5" s="12" t="s">
        <v>8</v>
      </c>
      <c r="S5" s="12" t="s">
        <v>6</v>
      </c>
      <c r="T5" s="10" t="s">
        <v>7</v>
      </c>
      <c r="U5" s="11" t="s">
        <v>9</v>
      </c>
      <c r="V5" s="10" t="s">
        <v>7</v>
      </c>
    </row>
    <row r="6" spans="1:22">
      <c r="A6">
        <v>2009</v>
      </c>
      <c r="B6" t="s">
        <v>10</v>
      </c>
      <c r="C6" s="47">
        <v>132021</v>
      </c>
      <c r="G6" s="46">
        <v>3647.3</v>
      </c>
      <c r="L6" s="44">
        <v>134066</v>
      </c>
      <c r="R6" s="15">
        <v>3704.6</v>
      </c>
    </row>
    <row r="7" spans="1:22">
      <c r="B7" t="s">
        <v>11</v>
      </c>
      <c r="C7" s="47">
        <v>131792</v>
      </c>
      <c r="G7" s="46">
        <v>3636.3</v>
      </c>
      <c r="L7" s="44">
        <v>133314</v>
      </c>
      <c r="O7" s="19">
        <f>L7-L6</f>
        <v>-752</v>
      </c>
      <c r="P7" s="22">
        <f>O7/L6*100</f>
        <v>-0.56091775692569334</v>
      </c>
      <c r="R7" s="15">
        <v>3690</v>
      </c>
      <c r="U7" s="41">
        <f>R7-R6</f>
        <v>-14.599999999999909</v>
      </c>
      <c r="V7" s="22">
        <f>U7/R6*100</f>
        <v>-0.39410462668034096</v>
      </c>
    </row>
    <row r="8" spans="1:22">
      <c r="B8" t="s">
        <v>12</v>
      </c>
      <c r="C8" s="47">
        <v>131659</v>
      </c>
      <c r="G8" s="46">
        <v>3641.5</v>
      </c>
      <c r="L8" s="44">
        <v>132494</v>
      </c>
      <c r="O8" s="19">
        <f t="shared" ref="O8:O71" si="0">L8-L7</f>
        <v>-820</v>
      </c>
      <c r="P8" s="22">
        <f t="shared" ref="P8:P71" si="1">O8/L7*100</f>
        <v>-0.61508918793225009</v>
      </c>
      <c r="R8" s="15">
        <v>3672</v>
      </c>
      <c r="U8" s="41">
        <f t="shared" ref="U8:U71" si="2">R8-R7</f>
        <v>-18</v>
      </c>
      <c r="V8" s="22">
        <f t="shared" ref="V8:V71" si="3">U8/R7*100</f>
        <v>-0.48780487804878048</v>
      </c>
    </row>
    <row r="9" spans="1:22">
      <c r="B9" t="s">
        <v>13</v>
      </c>
      <c r="C9" s="47">
        <v>131842</v>
      </c>
      <c r="G9" s="46">
        <v>3654</v>
      </c>
      <c r="L9" s="44">
        <v>131825</v>
      </c>
      <c r="O9" s="19">
        <f t="shared" si="0"/>
        <v>-669</v>
      </c>
      <c r="P9" s="22">
        <f t="shared" si="1"/>
        <v>-0.50492852506528596</v>
      </c>
      <c r="R9" s="15">
        <v>3653</v>
      </c>
      <c r="U9" s="41">
        <f t="shared" si="2"/>
        <v>-19</v>
      </c>
      <c r="V9" s="22">
        <f t="shared" si="3"/>
        <v>-0.51742919389978215</v>
      </c>
    </row>
    <row r="10" spans="1:22">
      <c r="B10" t="s">
        <v>14</v>
      </c>
      <c r="C10" s="47">
        <v>132114</v>
      </c>
      <c r="G10" s="46">
        <v>3669.6</v>
      </c>
      <c r="L10" s="44">
        <v>131470</v>
      </c>
      <c r="O10" s="19">
        <f t="shared" si="0"/>
        <v>-355</v>
      </c>
      <c r="P10" s="22">
        <f t="shared" si="1"/>
        <v>-0.26929641570263607</v>
      </c>
      <c r="R10" s="15">
        <v>3656.2</v>
      </c>
      <c r="U10" s="41">
        <f t="shared" si="2"/>
        <v>3.1999999999998181</v>
      </c>
      <c r="V10" s="22">
        <f t="shared" si="3"/>
        <v>8.7599233506701832E-2</v>
      </c>
    </row>
    <row r="11" spans="1:22">
      <c r="B11" t="s">
        <v>15</v>
      </c>
      <c r="C11" s="47">
        <v>131933</v>
      </c>
      <c r="G11" s="46">
        <v>3691</v>
      </c>
      <c r="L11" s="44">
        <v>131003</v>
      </c>
      <c r="O11" s="19">
        <f t="shared" si="0"/>
        <v>-467</v>
      </c>
      <c r="P11" s="22">
        <f t="shared" si="1"/>
        <v>-0.35521411728911539</v>
      </c>
      <c r="R11" s="15">
        <v>3651.4</v>
      </c>
      <c r="U11" s="41">
        <f t="shared" si="2"/>
        <v>-4.7999999999997272</v>
      </c>
      <c r="V11" s="22">
        <f t="shared" si="3"/>
        <v>-0.13128384661669842</v>
      </c>
    </row>
    <row r="12" spans="1:22">
      <c r="B12" t="s">
        <v>16</v>
      </c>
      <c r="C12" s="47">
        <v>130337</v>
      </c>
      <c r="G12" s="46">
        <v>3658.8</v>
      </c>
      <c r="L12" s="44">
        <v>130661</v>
      </c>
      <c r="O12" s="19">
        <f t="shared" si="0"/>
        <v>-342</v>
      </c>
      <c r="P12" s="22">
        <f t="shared" si="1"/>
        <v>-0.2610627237544178</v>
      </c>
      <c r="R12" s="15">
        <v>3639.9</v>
      </c>
      <c r="U12" s="41">
        <f t="shared" si="2"/>
        <v>-11.5</v>
      </c>
      <c r="V12" s="22">
        <f t="shared" si="3"/>
        <v>-0.31494769129648897</v>
      </c>
    </row>
    <row r="13" spans="1:22">
      <c r="B13" t="s">
        <v>17</v>
      </c>
      <c r="C13" s="47">
        <v>130216</v>
      </c>
      <c r="G13" s="46">
        <v>3647.9</v>
      </c>
      <c r="L13" s="44">
        <v>130480</v>
      </c>
      <c r="O13" s="19">
        <f t="shared" si="0"/>
        <v>-181</v>
      </c>
      <c r="P13" s="22">
        <f t="shared" si="1"/>
        <v>-0.13852641568639457</v>
      </c>
      <c r="R13" s="15">
        <v>3639.1</v>
      </c>
      <c r="U13" s="41">
        <f t="shared" si="2"/>
        <v>-0.8000000000001819</v>
      </c>
      <c r="V13" s="22">
        <f t="shared" si="3"/>
        <v>-2.1978625786427699E-2</v>
      </c>
    </row>
    <row r="14" spans="1:22">
      <c r="B14" t="s">
        <v>18</v>
      </c>
      <c r="C14" s="47">
        <v>130571</v>
      </c>
      <c r="G14" s="46">
        <v>3632.3</v>
      </c>
      <c r="L14" s="44">
        <v>130241</v>
      </c>
      <c r="O14" s="19">
        <f t="shared" si="0"/>
        <v>-239</v>
      </c>
      <c r="P14" s="22">
        <f t="shared" si="1"/>
        <v>-0.1831698344573881</v>
      </c>
      <c r="R14" s="15">
        <v>3628.9</v>
      </c>
      <c r="U14" s="41">
        <f t="shared" si="2"/>
        <v>-10.199999999999818</v>
      </c>
      <c r="V14" s="22">
        <f t="shared" si="3"/>
        <v>-0.28028908246543977</v>
      </c>
    </row>
    <row r="15" spans="1:22">
      <c r="B15" t="s">
        <v>19</v>
      </c>
      <c r="C15" s="47">
        <v>131172</v>
      </c>
      <c r="G15" s="46">
        <v>3643.3</v>
      </c>
      <c r="L15" s="44">
        <v>130061</v>
      </c>
      <c r="O15" s="19">
        <f t="shared" si="0"/>
        <v>-180</v>
      </c>
      <c r="P15" s="22">
        <f t="shared" si="1"/>
        <v>-0.13820532704755031</v>
      </c>
      <c r="R15" s="15">
        <v>3629</v>
      </c>
      <c r="U15" s="41">
        <f t="shared" si="2"/>
        <v>9.9999999999909051E-2</v>
      </c>
      <c r="V15" s="22">
        <f t="shared" si="3"/>
        <v>2.7556559839044628E-3</v>
      </c>
    </row>
    <row r="16" spans="1:22">
      <c r="B16" t="s">
        <v>20</v>
      </c>
      <c r="C16" s="47">
        <v>131220</v>
      </c>
      <c r="G16" s="46">
        <v>3655</v>
      </c>
      <c r="L16" s="44">
        <v>130059</v>
      </c>
      <c r="O16" s="19">
        <f t="shared" si="0"/>
        <v>-2</v>
      </c>
      <c r="P16" s="22">
        <f t="shared" si="1"/>
        <v>-1.5377399835461824E-3</v>
      </c>
      <c r="R16" s="15">
        <v>3629</v>
      </c>
      <c r="U16" s="41">
        <f t="shared" si="2"/>
        <v>0</v>
      </c>
      <c r="V16" s="22">
        <f t="shared" si="3"/>
        <v>0</v>
      </c>
    </row>
    <row r="17" spans="1:22">
      <c r="B17" t="s">
        <v>21</v>
      </c>
      <c r="C17" s="47">
        <v>130673</v>
      </c>
      <c r="G17" s="46">
        <v>3650.6</v>
      </c>
      <c r="L17" s="44">
        <v>129807</v>
      </c>
      <c r="O17" s="19">
        <f t="shared" si="0"/>
        <v>-252</v>
      </c>
      <c r="P17" s="22">
        <f t="shared" si="1"/>
        <v>-0.19375821742439969</v>
      </c>
      <c r="R17" s="15">
        <v>3624.5</v>
      </c>
      <c r="U17" s="41">
        <f t="shared" si="2"/>
        <v>-4.5</v>
      </c>
      <c r="V17" s="22">
        <f t="shared" si="3"/>
        <v>-0.12400110223201985</v>
      </c>
    </row>
    <row r="18" spans="1:22">
      <c r="A18">
        <v>2010</v>
      </c>
      <c r="B18" t="s">
        <v>10</v>
      </c>
      <c r="C18" s="47">
        <v>127804</v>
      </c>
      <c r="D18" s="16">
        <f>(C18-C6)</f>
        <v>-4217</v>
      </c>
      <c r="E18" s="18">
        <f>D18/C6*100</f>
        <v>-3.1941888032964454</v>
      </c>
      <c r="G18" s="46">
        <v>3560.6</v>
      </c>
      <c r="H18" s="20">
        <f>(G18-G6)</f>
        <v>-86.700000000000273</v>
      </c>
      <c r="I18" s="18">
        <f>H18/G6*100</f>
        <v>-2.3771008691360804</v>
      </c>
      <c r="L18" s="44">
        <v>129795</v>
      </c>
      <c r="M18" s="21">
        <f t="shared" ref="M18:M81" si="4">(L18-L6)</f>
        <v>-4271</v>
      </c>
      <c r="N18" s="22">
        <f t="shared" ref="N18:N81" si="5">M18/L6*100</f>
        <v>-3.1857443348798351</v>
      </c>
      <c r="O18" s="19">
        <f t="shared" si="0"/>
        <v>-12</v>
      </c>
      <c r="P18" s="22">
        <f t="shared" si="1"/>
        <v>-9.2444937484111016E-3</v>
      </c>
      <c r="R18" s="45">
        <v>3617.6</v>
      </c>
      <c r="S18" s="15">
        <f t="shared" ref="S18:S81" si="6">(R18-R6)</f>
        <v>-87</v>
      </c>
      <c r="T18" s="22">
        <f t="shared" ref="T18:T81" si="7">S18/R6*100</f>
        <v>-2.3484316795335527</v>
      </c>
      <c r="U18" s="41">
        <f t="shared" si="2"/>
        <v>-6.9000000000000909</v>
      </c>
      <c r="V18" s="22">
        <f t="shared" si="3"/>
        <v>-0.19037108566699107</v>
      </c>
    </row>
    <row r="19" spans="1:22">
      <c r="B19" t="s">
        <v>11</v>
      </c>
      <c r="C19" s="47">
        <v>128240</v>
      </c>
      <c r="D19" s="16">
        <f t="shared" ref="D19:D82" si="8">(C19-C7)</f>
        <v>-3552</v>
      </c>
      <c r="E19" s="18">
        <f t="shared" ref="E19:E82" si="9">D19/C7*100</f>
        <v>-2.6951560033992958</v>
      </c>
      <c r="G19" s="46">
        <v>3545.6</v>
      </c>
      <c r="H19" s="20">
        <f t="shared" ref="H19:H82" si="10">(G19-G7)</f>
        <v>-90.700000000000273</v>
      </c>
      <c r="I19" s="18">
        <f t="shared" ref="I19:I82" si="11">H19/G7*100</f>
        <v>-2.4942936501388848</v>
      </c>
      <c r="L19" s="44">
        <v>129702</v>
      </c>
      <c r="M19" s="21">
        <f t="shared" si="4"/>
        <v>-3612</v>
      </c>
      <c r="N19" s="22">
        <f t="shared" si="5"/>
        <v>-2.709392861964985</v>
      </c>
      <c r="O19" s="19">
        <f t="shared" si="0"/>
        <v>-93</v>
      </c>
      <c r="P19" s="22">
        <f t="shared" si="1"/>
        <v>-7.1651450364035585E-2</v>
      </c>
      <c r="R19" s="45">
        <v>3598</v>
      </c>
      <c r="S19" s="15">
        <f t="shared" si="6"/>
        <v>-92</v>
      </c>
      <c r="T19" s="22">
        <f t="shared" si="7"/>
        <v>-2.4932249322493227</v>
      </c>
      <c r="U19" s="41">
        <f t="shared" si="2"/>
        <v>-19.599999999999909</v>
      </c>
      <c r="V19" s="22">
        <f t="shared" si="3"/>
        <v>-0.54179566563467241</v>
      </c>
    </row>
    <row r="20" spans="1:22">
      <c r="B20" t="s">
        <v>12</v>
      </c>
      <c r="C20" s="47">
        <v>129073</v>
      </c>
      <c r="D20" s="16">
        <f t="shared" si="8"/>
        <v>-2586</v>
      </c>
      <c r="E20" s="18">
        <f t="shared" si="9"/>
        <v>-1.9641650020127754</v>
      </c>
      <c r="G20" s="46">
        <v>3588.1</v>
      </c>
      <c r="H20" s="20">
        <f t="shared" si="10"/>
        <v>-53.400000000000091</v>
      </c>
      <c r="I20" s="18">
        <f t="shared" si="11"/>
        <v>-1.4664286695043276</v>
      </c>
      <c r="L20" s="44">
        <v>129865</v>
      </c>
      <c r="M20" s="21">
        <f t="shared" si="4"/>
        <v>-2629</v>
      </c>
      <c r="N20" s="22">
        <f t="shared" si="5"/>
        <v>-1.9842407958096215</v>
      </c>
      <c r="O20" s="19">
        <f t="shared" si="0"/>
        <v>163</v>
      </c>
      <c r="P20" s="22">
        <f t="shared" si="1"/>
        <v>0.12567269587207597</v>
      </c>
      <c r="R20" s="45">
        <v>3617.7</v>
      </c>
      <c r="S20" s="15">
        <f t="shared" si="6"/>
        <v>-54.300000000000182</v>
      </c>
      <c r="T20" s="22">
        <f t="shared" si="7"/>
        <v>-1.4787581699346455</v>
      </c>
      <c r="U20" s="41">
        <f t="shared" si="2"/>
        <v>19.699999999999818</v>
      </c>
      <c r="V20" s="22">
        <f t="shared" si="3"/>
        <v>0.54752640355752691</v>
      </c>
    </row>
    <row r="21" spans="1:22">
      <c r="B21" t="s">
        <v>13</v>
      </c>
      <c r="C21" s="47">
        <v>130195</v>
      </c>
      <c r="D21" s="16">
        <f t="shared" si="8"/>
        <v>-1647</v>
      </c>
      <c r="E21" s="18">
        <f t="shared" si="9"/>
        <v>-1.2492225542695043</v>
      </c>
      <c r="G21" s="46">
        <v>3642.9</v>
      </c>
      <c r="H21" s="20">
        <f t="shared" si="10"/>
        <v>-11.099999999999909</v>
      </c>
      <c r="I21" s="18">
        <f t="shared" si="11"/>
        <v>-0.30377668308702543</v>
      </c>
      <c r="L21" s="44">
        <v>130115</v>
      </c>
      <c r="M21" s="21">
        <f t="shared" si="4"/>
        <v>-1710</v>
      </c>
      <c r="N21" s="22">
        <f t="shared" si="5"/>
        <v>-1.2971742840887539</v>
      </c>
      <c r="O21" s="19">
        <f t="shared" si="0"/>
        <v>250</v>
      </c>
      <c r="P21" s="22">
        <f t="shared" si="1"/>
        <v>0.19250760405035999</v>
      </c>
      <c r="R21" s="45">
        <v>3639.5</v>
      </c>
      <c r="S21" s="15">
        <f t="shared" si="6"/>
        <v>-13.5</v>
      </c>
      <c r="T21" s="22">
        <f t="shared" si="7"/>
        <v>-0.36955926635641939</v>
      </c>
      <c r="U21" s="41">
        <f t="shared" si="2"/>
        <v>21.800000000000182</v>
      </c>
      <c r="V21" s="22">
        <f t="shared" si="3"/>
        <v>0.60259280758493472</v>
      </c>
    </row>
    <row r="22" spans="1:22">
      <c r="B22" t="s">
        <v>14</v>
      </c>
      <c r="C22" s="47">
        <v>131313</v>
      </c>
      <c r="D22" s="16">
        <f t="shared" si="8"/>
        <v>-801</v>
      </c>
      <c r="E22" s="18">
        <f t="shared" si="9"/>
        <v>-0.60629456378582136</v>
      </c>
      <c r="G22" s="46">
        <v>3673.2</v>
      </c>
      <c r="H22" s="20">
        <f t="shared" si="10"/>
        <v>3.5999999999999091</v>
      </c>
      <c r="I22" s="18">
        <f t="shared" si="11"/>
        <v>9.8103335513404985E-2</v>
      </c>
      <c r="L22" s="44">
        <v>130645</v>
      </c>
      <c r="M22" s="21">
        <f t="shared" si="4"/>
        <v>-825</v>
      </c>
      <c r="N22" s="22">
        <f t="shared" si="5"/>
        <v>-0.62751958621738801</v>
      </c>
      <c r="O22" s="19">
        <f t="shared" si="0"/>
        <v>530</v>
      </c>
      <c r="P22" s="22">
        <f t="shared" si="1"/>
        <v>0.40733197556008144</v>
      </c>
      <c r="R22" s="45">
        <v>3659.9</v>
      </c>
      <c r="S22" s="15">
        <f t="shared" si="6"/>
        <v>3.7000000000002728</v>
      </c>
      <c r="T22" s="22">
        <f t="shared" si="7"/>
        <v>0.1011979651003849</v>
      </c>
      <c r="U22" s="41">
        <f t="shared" si="2"/>
        <v>20.400000000000091</v>
      </c>
      <c r="V22" s="22">
        <f t="shared" si="3"/>
        <v>0.56051655447177062</v>
      </c>
    </row>
    <row r="23" spans="1:22">
      <c r="B23" t="s">
        <v>15</v>
      </c>
      <c r="C23" s="47">
        <v>131431</v>
      </c>
      <c r="D23" s="16">
        <f t="shared" si="8"/>
        <v>-502</v>
      </c>
      <c r="E23" s="18">
        <f t="shared" si="9"/>
        <v>-0.38049616093016908</v>
      </c>
      <c r="G23" s="46">
        <v>3697.6</v>
      </c>
      <c r="H23" s="20">
        <f t="shared" si="10"/>
        <v>6.5999999999999091</v>
      </c>
      <c r="I23" s="18">
        <f t="shared" si="11"/>
        <v>0.17881332972094038</v>
      </c>
      <c r="L23" s="44">
        <v>130501</v>
      </c>
      <c r="M23" s="21">
        <f t="shared" si="4"/>
        <v>-502</v>
      </c>
      <c r="N23" s="22">
        <f t="shared" si="5"/>
        <v>-0.38319733135882383</v>
      </c>
      <c r="O23" s="19">
        <f t="shared" si="0"/>
        <v>-144</v>
      </c>
      <c r="P23" s="22">
        <f t="shared" si="1"/>
        <v>-0.11022235829920779</v>
      </c>
      <c r="R23" s="45">
        <v>3659.9</v>
      </c>
      <c r="S23" s="15">
        <f t="shared" si="6"/>
        <v>8.5</v>
      </c>
      <c r="T23" s="22">
        <f t="shared" si="7"/>
        <v>0.23278742400175273</v>
      </c>
      <c r="U23" s="41">
        <f t="shared" si="2"/>
        <v>0</v>
      </c>
      <c r="V23" s="22">
        <f t="shared" si="3"/>
        <v>0</v>
      </c>
    </row>
    <row r="24" spans="1:22">
      <c r="B24" t="s">
        <v>16</v>
      </c>
      <c r="C24" s="47">
        <v>130094</v>
      </c>
      <c r="D24" s="16">
        <f t="shared" si="8"/>
        <v>-243</v>
      </c>
      <c r="E24" s="18">
        <f t="shared" si="9"/>
        <v>-0.18643976767917014</v>
      </c>
      <c r="G24" s="46">
        <v>3678.2</v>
      </c>
      <c r="H24" s="20">
        <f t="shared" si="10"/>
        <v>19.399999999999636</v>
      </c>
      <c r="I24" s="18">
        <f t="shared" si="11"/>
        <v>0.53022849021536123</v>
      </c>
      <c r="L24" s="44">
        <v>130420</v>
      </c>
      <c r="M24" s="21">
        <f t="shared" si="4"/>
        <v>-241</v>
      </c>
      <c r="N24" s="22">
        <f t="shared" si="5"/>
        <v>-0.18444677447746458</v>
      </c>
      <c r="O24" s="19">
        <f t="shared" si="0"/>
        <v>-81</v>
      </c>
      <c r="P24" s="22">
        <f t="shared" si="1"/>
        <v>-6.2068489896629143E-2</v>
      </c>
      <c r="R24" s="45">
        <v>3662.8</v>
      </c>
      <c r="S24" s="15">
        <f t="shared" si="6"/>
        <v>22.900000000000091</v>
      </c>
      <c r="T24" s="22">
        <f t="shared" si="7"/>
        <v>0.6291381631363524</v>
      </c>
      <c r="U24" s="41">
        <f t="shared" si="2"/>
        <v>2.9000000000000909</v>
      </c>
      <c r="V24" s="22">
        <f t="shared" si="3"/>
        <v>7.9237137626713597E-2</v>
      </c>
    </row>
    <row r="25" spans="1:22">
      <c r="B25" t="s">
        <v>17</v>
      </c>
      <c r="C25" s="47">
        <v>130158</v>
      </c>
      <c r="D25" s="16">
        <f t="shared" si="8"/>
        <v>-58</v>
      </c>
      <c r="E25" s="18">
        <f t="shared" si="9"/>
        <v>-4.4541377403698471E-2</v>
      </c>
      <c r="G25" s="46">
        <v>3664.8</v>
      </c>
      <c r="H25" s="20">
        <f t="shared" si="10"/>
        <v>16.900000000000091</v>
      </c>
      <c r="I25" s="18">
        <f t="shared" si="11"/>
        <v>0.463280243427728</v>
      </c>
      <c r="L25" s="44">
        <v>130423</v>
      </c>
      <c r="M25" s="21">
        <f t="shared" si="4"/>
        <v>-57</v>
      </c>
      <c r="N25" s="22">
        <f t="shared" si="5"/>
        <v>-4.3684855916615577E-2</v>
      </c>
      <c r="O25" s="19">
        <f t="shared" si="0"/>
        <v>3</v>
      </c>
      <c r="P25" s="22">
        <f t="shared" si="1"/>
        <v>2.3002606962122373E-3</v>
      </c>
      <c r="R25" s="45">
        <v>3658.1</v>
      </c>
      <c r="S25" s="15">
        <f t="shared" si="6"/>
        <v>19</v>
      </c>
      <c r="T25" s="22">
        <f t="shared" si="7"/>
        <v>0.52210711439641666</v>
      </c>
      <c r="U25" s="41">
        <f t="shared" si="2"/>
        <v>-4.7000000000002728</v>
      </c>
      <c r="V25" s="22">
        <f t="shared" si="3"/>
        <v>-0.12831713443268192</v>
      </c>
    </row>
    <row r="26" spans="1:22">
      <c r="B26" t="s">
        <v>18</v>
      </c>
      <c r="C26" s="47">
        <v>130650</v>
      </c>
      <c r="D26" s="16">
        <f t="shared" si="8"/>
        <v>79</v>
      </c>
      <c r="E26" s="18">
        <f t="shared" si="9"/>
        <v>6.0503480864816848E-2</v>
      </c>
      <c r="G26" s="46">
        <v>3654.3</v>
      </c>
      <c r="H26" s="20">
        <f t="shared" si="10"/>
        <v>22</v>
      </c>
      <c r="I26" s="18">
        <f t="shared" si="11"/>
        <v>0.60567684387302811</v>
      </c>
      <c r="L26" s="44">
        <v>130340</v>
      </c>
      <c r="M26" s="21">
        <f t="shared" si="4"/>
        <v>99</v>
      </c>
      <c r="N26" s="22">
        <f t="shared" si="5"/>
        <v>7.6012929876152671E-2</v>
      </c>
      <c r="O26" s="19">
        <f t="shared" si="0"/>
        <v>-83</v>
      </c>
      <c r="P26" s="22">
        <f t="shared" si="1"/>
        <v>-6.3639082063746424E-2</v>
      </c>
      <c r="R26" s="45">
        <v>3654.5</v>
      </c>
      <c r="S26" s="15">
        <f t="shared" si="6"/>
        <v>25.599999999999909</v>
      </c>
      <c r="T26" s="22">
        <f t="shared" si="7"/>
        <v>0.70544793188018151</v>
      </c>
      <c r="U26" s="41">
        <f t="shared" si="2"/>
        <v>-3.5999999999999091</v>
      </c>
      <c r="V26" s="22">
        <f t="shared" si="3"/>
        <v>-9.8411743801424492E-2</v>
      </c>
    </row>
    <row r="27" spans="1:22">
      <c r="B27" t="s">
        <v>19</v>
      </c>
      <c r="C27" s="47">
        <v>131624</v>
      </c>
      <c r="D27" s="16">
        <f t="shared" si="8"/>
        <v>452</v>
      </c>
      <c r="E27" s="18">
        <f t="shared" si="9"/>
        <v>0.34458573476046717</v>
      </c>
      <c r="G27" s="46">
        <v>3677.7</v>
      </c>
      <c r="H27" s="20">
        <f t="shared" si="10"/>
        <v>34.399999999999636</v>
      </c>
      <c r="I27" s="18">
        <f t="shared" si="11"/>
        <v>0.94419894052094633</v>
      </c>
      <c r="L27" s="44">
        <v>130620</v>
      </c>
      <c r="M27" s="21">
        <f t="shared" si="4"/>
        <v>559</v>
      </c>
      <c r="N27" s="22">
        <f t="shared" si="5"/>
        <v>0.42979832540115792</v>
      </c>
      <c r="O27" s="19">
        <f t="shared" si="0"/>
        <v>280</v>
      </c>
      <c r="P27" s="22">
        <f t="shared" si="1"/>
        <v>0.21482277121374865</v>
      </c>
      <c r="R27" s="45">
        <v>3664.3</v>
      </c>
      <c r="S27" s="15">
        <f t="shared" si="6"/>
        <v>35.300000000000182</v>
      </c>
      <c r="T27" s="22">
        <f t="shared" si="7"/>
        <v>0.97271975750896056</v>
      </c>
      <c r="U27" s="41">
        <f t="shared" si="2"/>
        <v>9.8000000000001819</v>
      </c>
      <c r="V27" s="22">
        <f t="shared" si="3"/>
        <v>0.26816253933507134</v>
      </c>
    </row>
    <row r="28" spans="1:22">
      <c r="B28" t="s">
        <v>20</v>
      </c>
      <c r="C28" s="47">
        <v>131930</v>
      </c>
      <c r="D28" s="16">
        <f t="shared" si="8"/>
        <v>710</v>
      </c>
      <c r="E28" s="18">
        <f t="shared" si="9"/>
        <v>0.54107605547934767</v>
      </c>
      <c r="G28" s="46">
        <v>3693</v>
      </c>
      <c r="H28" s="20">
        <f t="shared" si="10"/>
        <v>38</v>
      </c>
      <c r="I28" s="18">
        <f t="shared" si="11"/>
        <v>1.0396716826265391</v>
      </c>
      <c r="L28" s="44">
        <v>130754</v>
      </c>
      <c r="M28" s="21">
        <f t="shared" si="4"/>
        <v>695</v>
      </c>
      <c r="N28" s="22">
        <f t="shared" si="5"/>
        <v>0.53437286154745156</v>
      </c>
      <c r="O28" s="19">
        <f t="shared" si="0"/>
        <v>134</v>
      </c>
      <c r="P28" s="22">
        <f t="shared" si="1"/>
        <v>0.10258765885775532</v>
      </c>
      <c r="R28" s="45">
        <v>3664.2</v>
      </c>
      <c r="S28" s="15">
        <f t="shared" si="6"/>
        <v>35.199999999999818</v>
      </c>
      <c r="T28" s="22">
        <f t="shared" si="7"/>
        <v>0.96996417745935026</v>
      </c>
      <c r="U28" s="41">
        <f t="shared" si="2"/>
        <v>-0.1000000000003638</v>
      </c>
      <c r="V28" s="22">
        <f t="shared" si="3"/>
        <v>-2.7290341948083886E-3</v>
      </c>
    </row>
    <row r="29" spans="1:22">
      <c r="B29" t="s">
        <v>21</v>
      </c>
      <c r="C29" s="47">
        <v>131622</v>
      </c>
      <c r="D29" s="16">
        <f t="shared" si="8"/>
        <v>949</v>
      </c>
      <c r="E29" s="18">
        <f t="shared" si="9"/>
        <v>0.72624030978090348</v>
      </c>
      <c r="G29" s="46">
        <v>3689.9</v>
      </c>
      <c r="H29" s="20">
        <f t="shared" si="10"/>
        <v>39.300000000000182</v>
      </c>
      <c r="I29" s="18">
        <f t="shared" si="11"/>
        <v>1.0765353640497501</v>
      </c>
      <c r="L29" s="44">
        <v>130836</v>
      </c>
      <c r="M29" s="21">
        <f t="shared" si="4"/>
        <v>1029</v>
      </c>
      <c r="N29" s="22">
        <f t="shared" si="5"/>
        <v>0.79271533892625212</v>
      </c>
      <c r="O29" s="19">
        <f t="shared" si="0"/>
        <v>82</v>
      </c>
      <c r="P29" s="22">
        <f t="shared" si="1"/>
        <v>6.2713186594673967E-2</v>
      </c>
      <c r="R29" s="45">
        <v>3665.7</v>
      </c>
      <c r="S29" s="15">
        <f t="shared" si="6"/>
        <v>41.199999999999818</v>
      </c>
      <c r="T29" s="22">
        <f t="shared" si="7"/>
        <v>1.1367085115188251</v>
      </c>
      <c r="U29" s="41">
        <f t="shared" si="2"/>
        <v>1.5</v>
      </c>
      <c r="V29" s="22">
        <f t="shared" si="3"/>
        <v>4.093663009661045E-2</v>
      </c>
    </row>
    <row r="30" spans="1:22">
      <c r="A30">
        <v>2011</v>
      </c>
      <c r="B30" t="s">
        <v>10</v>
      </c>
      <c r="C30" s="47">
        <v>128760</v>
      </c>
      <c r="D30" s="16">
        <f t="shared" si="8"/>
        <v>956</v>
      </c>
      <c r="E30" s="18">
        <f t="shared" si="9"/>
        <v>0.74802040624706578</v>
      </c>
      <c r="G30" s="46">
        <v>3611.7</v>
      </c>
      <c r="H30" s="20">
        <f t="shared" si="10"/>
        <v>51.099999999999909</v>
      </c>
      <c r="I30" s="18">
        <f t="shared" si="11"/>
        <v>1.4351513789810679</v>
      </c>
      <c r="L30" s="44">
        <v>130839</v>
      </c>
      <c r="M30" s="21">
        <f t="shared" si="4"/>
        <v>1044</v>
      </c>
      <c r="N30" s="22">
        <f t="shared" si="5"/>
        <v>0.80434531376401242</v>
      </c>
      <c r="O30" s="19">
        <f t="shared" si="0"/>
        <v>3</v>
      </c>
      <c r="P30" s="22">
        <f t="shared" si="1"/>
        <v>2.2929468953499037E-3</v>
      </c>
      <c r="R30" s="45">
        <v>3677.4</v>
      </c>
      <c r="S30" s="15">
        <f t="shared" si="6"/>
        <v>59.800000000000182</v>
      </c>
      <c r="T30" s="22">
        <f t="shared" si="7"/>
        <v>1.653029632905799</v>
      </c>
      <c r="U30" s="41">
        <f t="shared" si="2"/>
        <v>11.700000000000273</v>
      </c>
      <c r="V30" s="22">
        <f t="shared" si="3"/>
        <v>0.31917505524184392</v>
      </c>
    </row>
    <row r="31" spans="1:22">
      <c r="B31" t="s">
        <v>11</v>
      </c>
      <c r="C31" s="47">
        <v>129576</v>
      </c>
      <c r="D31" s="16">
        <f t="shared" si="8"/>
        <v>1336</v>
      </c>
      <c r="E31" s="18">
        <f t="shared" si="9"/>
        <v>1.0417966313162819</v>
      </c>
      <c r="G31" s="46">
        <v>3629.8</v>
      </c>
      <c r="H31" s="20">
        <f t="shared" si="10"/>
        <v>84.200000000000273</v>
      </c>
      <c r="I31" s="18">
        <f t="shared" si="11"/>
        <v>2.3747743682310545</v>
      </c>
      <c r="L31" s="44">
        <v>131054</v>
      </c>
      <c r="M31" s="21">
        <f t="shared" si="4"/>
        <v>1352</v>
      </c>
      <c r="N31" s="22">
        <f t="shared" si="5"/>
        <v>1.0423894774174647</v>
      </c>
      <c r="O31" s="19">
        <f t="shared" si="0"/>
        <v>215</v>
      </c>
      <c r="P31" s="22">
        <f t="shared" si="1"/>
        <v>0.16432409296922171</v>
      </c>
      <c r="R31" s="45">
        <v>3681</v>
      </c>
      <c r="S31" s="15">
        <f t="shared" si="6"/>
        <v>83</v>
      </c>
      <c r="T31" s="22">
        <f t="shared" si="7"/>
        <v>2.3068371317398557</v>
      </c>
      <c r="U31" s="41">
        <f t="shared" si="2"/>
        <v>3.5999999999999091</v>
      </c>
      <c r="V31" s="22">
        <f t="shared" si="3"/>
        <v>9.7895252080271625E-2</v>
      </c>
    </row>
    <row r="32" spans="1:22">
      <c r="B32" t="s">
        <v>12</v>
      </c>
      <c r="C32" s="47">
        <v>130482</v>
      </c>
      <c r="D32" s="16">
        <f t="shared" si="8"/>
        <v>1409</v>
      </c>
      <c r="E32" s="18">
        <f t="shared" si="9"/>
        <v>1.0916303177271776</v>
      </c>
      <c r="G32" s="46">
        <v>3656.5</v>
      </c>
      <c r="H32" s="20">
        <f t="shared" si="10"/>
        <v>68.400000000000091</v>
      </c>
      <c r="I32" s="18">
        <f t="shared" si="11"/>
        <v>1.9063013851341963</v>
      </c>
      <c r="L32" s="44">
        <v>131278</v>
      </c>
      <c r="M32" s="21">
        <f t="shared" si="4"/>
        <v>1413</v>
      </c>
      <c r="N32" s="22">
        <f t="shared" si="5"/>
        <v>1.0880529780926347</v>
      </c>
      <c r="O32" s="19">
        <f t="shared" si="0"/>
        <v>224</v>
      </c>
      <c r="P32" s="22">
        <f t="shared" si="1"/>
        <v>0.17092191005234483</v>
      </c>
      <c r="R32" s="45">
        <v>3685.5</v>
      </c>
      <c r="S32" s="15">
        <f t="shared" si="6"/>
        <v>67.800000000000182</v>
      </c>
      <c r="T32" s="22">
        <f t="shared" si="7"/>
        <v>1.8741189153329514</v>
      </c>
      <c r="U32" s="41">
        <f t="shared" si="2"/>
        <v>4.5</v>
      </c>
      <c r="V32" s="22">
        <f t="shared" si="3"/>
        <v>0.12224938875305623</v>
      </c>
    </row>
    <row r="33" spans="1:22">
      <c r="B33" t="s">
        <v>13</v>
      </c>
      <c r="C33" s="47">
        <v>131698</v>
      </c>
      <c r="D33" s="16">
        <f t="shared" si="8"/>
        <v>1503</v>
      </c>
      <c r="E33" s="18">
        <f t="shared" si="9"/>
        <v>1.1544222128345942</v>
      </c>
      <c r="G33" s="46">
        <v>3692.6</v>
      </c>
      <c r="H33" s="20">
        <f t="shared" si="10"/>
        <v>49.699999999999818</v>
      </c>
      <c r="I33" s="18">
        <f t="shared" si="11"/>
        <v>1.3642976749293096</v>
      </c>
      <c r="L33" s="44">
        <v>131604</v>
      </c>
      <c r="M33" s="21">
        <f t="shared" si="4"/>
        <v>1489</v>
      </c>
      <c r="N33" s="22">
        <f t="shared" si="5"/>
        <v>1.1443722860546439</v>
      </c>
      <c r="O33" s="19">
        <f t="shared" si="0"/>
        <v>326</v>
      </c>
      <c r="P33" s="22">
        <f t="shared" si="1"/>
        <v>0.24832797574612653</v>
      </c>
      <c r="R33" s="45">
        <v>3687.6</v>
      </c>
      <c r="S33" s="15">
        <f t="shared" si="6"/>
        <v>48.099999999999909</v>
      </c>
      <c r="T33" s="22">
        <f t="shared" si="7"/>
        <v>1.3216101112790193</v>
      </c>
      <c r="U33" s="41">
        <f t="shared" si="2"/>
        <v>2.0999999999999091</v>
      </c>
      <c r="V33" s="22">
        <f t="shared" si="3"/>
        <v>5.6980056980054518E-2</v>
      </c>
    </row>
    <row r="34" spans="1:22">
      <c r="B34" t="s">
        <v>14</v>
      </c>
      <c r="C34" s="47">
        <v>132382</v>
      </c>
      <c r="D34" s="16">
        <f t="shared" si="8"/>
        <v>1069</v>
      </c>
      <c r="E34" s="18">
        <f t="shared" si="9"/>
        <v>0.81408542947004492</v>
      </c>
      <c r="G34" s="46">
        <v>3697.7</v>
      </c>
      <c r="H34" s="20">
        <f t="shared" si="10"/>
        <v>24.5</v>
      </c>
      <c r="I34" s="18">
        <f t="shared" si="11"/>
        <v>0.66699335729064579</v>
      </c>
      <c r="L34" s="44">
        <v>131704</v>
      </c>
      <c r="M34" s="21">
        <f t="shared" si="4"/>
        <v>1059</v>
      </c>
      <c r="N34" s="22">
        <f t="shared" si="5"/>
        <v>0.81059359332542391</v>
      </c>
      <c r="O34" s="19">
        <f t="shared" si="0"/>
        <v>100</v>
      </c>
      <c r="P34" s="22">
        <f t="shared" si="1"/>
        <v>7.5985532354639673E-2</v>
      </c>
      <c r="R34" s="45">
        <v>3683.6</v>
      </c>
      <c r="S34" s="15">
        <f t="shared" si="6"/>
        <v>23.699999999999818</v>
      </c>
      <c r="T34" s="22">
        <f t="shared" si="7"/>
        <v>0.64755867646656518</v>
      </c>
      <c r="U34" s="41">
        <f t="shared" si="2"/>
        <v>-4</v>
      </c>
      <c r="V34" s="22">
        <f t="shared" si="3"/>
        <v>-0.10847163466753444</v>
      </c>
    </row>
    <row r="35" spans="1:22">
      <c r="B35" t="s">
        <v>15</v>
      </c>
      <c r="C35" s="47">
        <v>132871</v>
      </c>
      <c r="D35" s="16">
        <f t="shared" si="8"/>
        <v>1440</v>
      </c>
      <c r="E35" s="18">
        <f t="shared" si="9"/>
        <v>1.0956319285404508</v>
      </c>
      <c r="G35" s="46">
        <v>3721.7</v>
      </c>
      <c r="H35" s="20">
        <f t="shared" si="10"/>
        <v>24.099999999999909</v>
      </c>
      <c r="I35" s="18">
        <f t="shared" si="11"/>
        <v>0.65177412375594734</v>
      </c>
      <c r="L35" s="44">
        <v>131936</v>
      </c>
      <c r="M35" s="21">
        <f t="shared" si="4"/>
        <v>1435</v>
      </c>
      <c r="N35" s="22">
        <f t="shared" si="5"/>
        <v>1.0996084321192943</v>
      </c>
      <c r="O35" s="19">
        <f t="shared" si="0"/>
        <v>232</v>
      </c>
      <c r="P35" s="22">
        <f t="shared" si="1"/>
        <v>0.17615258458361174</v>
      </c>
      <c r="R35" s="45">
        <v>3683.2</v>
      </c>
      <c r="S35" s="15">
        <f t="shared" si="6"/>
        <v>23.299999999999727</v>
      </c>
      <c r="T35" s="22">
        <f t="shared" si="7"/>
        <v>0.63662941610425761</v>
      </c>
      <c r="U35" s="41">
        <f t="shared" si="2"/>
        <v>-0.40000000000009095</v>
      </c>
      <c r="V35" s="22">
        <f t="shared" si="3"/>
        <v>-1.085894233901865E-2</v>
      </c>
    </row>
    <row r="36" spans="1:22">
      <c r="B36" t="s">
        <v>16</v>
      </c>
      <c r="C36" s="47">
        <v>131599</v>
      </c>
      <c r="D36" s="16">
        <f t="shared" si="8"/>
        <v>1505</v>
      </c>
      <c r="E36" s="18">
        <f t="shared" si="9"/>
        <v>1.1568558119513583</v>
      </c>
      <c r="G36" s="46">
        <v>3701.3</v>
      </c>
      <c r="H36" s="20">
        <f t="shared" si="10"/>
        <v>23.100000000000364</v>
      </c>
      <c r="I36" s="18">
        <f t="shared" si="11"/>
        <v>0.62802457723887684</v>
      </c>
      <c r="L36" s="44">
        <v>131992</v>
      </c>
      <c r="M36" s="21">
        <f t="shared" si="4"/>
        <v>1572</v>
      </c>
      <c r="N36" s="22">
        <f t="shared" si="5"/>
        <v>1.2053366048152123</v>
      </c>
      <c r="O36" s="19">
        <f t="shared" si="0"/>
        <v>56</v>
      </c>
      <c r="P36" s="22">
        <f t="shared" si="1"/>
        <v>4.2444821731748725E-2</v>
      </c>
      <c r="R36" s="45">
        <v>3691.5</v>
      </c>
      <c r="S36" s="15">
        <f t="shared" si="6"/>
        <v>28.699999999999818</v>
      </c>
      <c r="T36" s="22">
        <f t="shared" si="7"/>
        <v>0.78355356557824118</v>
      </c>
      <c r="U36" s="41">
        <f t="shared" si="2"/>
        <v>8.3000000000001819</v>
      </c>
      <c r="V36" s="22">
        <f t="shared" si="3"/>
        <v>0.22534752389227253</v>
      </c>
    </row>
    <row r="37" spans="1:22">
      <c r="B37" t="s">
        <v>17</v>
      </c>
      <c r="C37" s="47">
        <v>131870</v>
      </c>
      <c r="D37" s="16">
        <f t="shared" si="8"/>
        <v>1712</v>
      </c>
      <c r="E37" s="18">
        <f t="shared" si="9"/>
        <v>1.3153244518200955</v>
      </c>
      <c r="G37" s="46">
        <v>3694.1</v>
      </c>
      <c r="H37" s="20">
        <f t="shared" si="10"/>
        <v>29.299999999999727</v>
      </c>
      <c r="I37" s="18">
        <f t="shared" si="11"/>
        <v>0.79949792621697569</v>
      </c>
      <c r="L37" s="44">
        <v>132123</v>
      </c>
      <c r="M37" s="21">
        <f t="shared" si="4"/>
        <v>1700</v>
      </c>
      <c r="N37" s="22">
        <f t="shared" si="5"/>
        <v>1.3034510784140836</v>
      </c>
      <c r="O37" s="19">
        <f t="shared" si="0"/>
        <v>131</v>
      </c>
      <c r="P37" s="22">
        <f t="shared" si="1"/>
        <v>9.9248439299351482E-2</v>
      </c>
      <c r="R37" s="45">
        <v>3690.3</v>
      </c>
      <c r="S37" s="15">
        <f t="shared" si="6"/>
        <v>32.200000000000273</v>
      </c>
      <c r="T37" s="22">
        <f t="shared" si="7"/>
        <v>0.88023837511277092</v>
      </c>
      <c r="U37" s="41">
        <f t="shared" si="2"/>
        <v>-1.1999999999998181</v>
      </c>
      <c r="V37" s="22">
        <f t="shared" si="3"/>
        <v>-3.2507110930511118E-2</v>
      </c>
    </row>
    <row r="38" spans="1:22">
      <c r="B38" t="s">
        <v>18</v>
      </c>
      <c r="C38" s="47">
        <v>132617</v>
      </c>
      <c r="D38" s="16">
        <f t="shared" si="8"/>
        <v>1967</v>
      </c>
      <c r="E38" s="18">
        <f t="shared" si="9"/>
        <v>1.5055491771909684</v>
      </c>
      <c r="G38" s="46">
        <v>3715.9</v>
      </c>
      <c r="H38" s="20">
        <f t="shared" si="10"/>
        <v>61.599999999999909</v>
      </c>
      <c r="I38" s="18">
        <f t="shared" si="11"/>
        <v>1.6856853569767098</v>
      </c>
      <c r="L38" s="44">
        <v>132346</v>
      </c>
      <c r="M38" s="21">
        <f t="shared" si="4"/>
        <v>2006</v>
      </c>
      <c r="N38" s="22">
        <f t="shared" si="5"/>
        <v>1.539051710909928</v>
      </c>
      <c r="O38" s="19">
        <f t="shared" si="0"/>
        <v>223</v>
      </c>
      <c r="P38" s="22">
        <f t="shared" si="1"/>
        <v>0.16878211969149959</v>
      </c>
      <c r="R38" s="45">
        <v>3714.1</v>
      </c>
      <c r="S38" s="15">
        <f t="shared" si="6"/>
        <v>59.599999999999909</v>
      </c>
      <c r="T38" s="22">
        <f t="shared" si="7"/>
        <v>1.6308660555479519</v>
      </c>
      <c r="U38" s="41">
        <f t="shared" si="2"/>
        <v>23.799999999999727</v>
      </c>
      <c r="V38" s="22">
        <f t="shared" si="3"/>
        <v>0.64493401620463719</v>
      </c>
    </row>
    <row r="39" spans="1:22">
      <c r="B39" t="s">
        <v>19</v>
      </c>
      <c r="C39" s="47">
        <v>133540</v>
      </c>
      <c r="D39" s="16">
        <f t="shared" si="8"/>
        <v>1916</v>
      </c>
      <c r="E39" s="18">
        <f t="shared" si="9"/>
        <v>1.4556615814745033</v>
      </c>
      <c r="G39" s="46">
        <v>3723.6</v>
      </c>
      <c r="H39" s="20">
        <f t="shared" si="10"/>
        <v>45.900000000000091</v>
      </c>
      <c r="I39" s="18">
        <f t="shared" si="11"/>
        <v>1.2480626478505614</v>
      </c>
      <c r="L39" s="44">
        <v>132557</v>
      </c>
      <c r="M39" s="21">
        <f t="shared" si="4"/>
        <v>1937</v>
      </c>
      <c r="N39" s="22">
        <f t="shared" si="5"/>
        <v>1.4829275761751646</v>
      </c>
      <c r="O39" s="19">
        <f t="shared" si="0"/>
        <v>211</v>
      </c>
      <c r="P39" s="22">
        <f t="shared" si="1"/>
        <v>0.1594305834705998</v>
      </c>
      <c r="R39" s="45">
        <v>3709.5</v>
      </c>
      <c r="S39" s="15">
        <f t="shared" si="6"/>
        <v>45.199999999999818</v>
      </c>
      <c r="T39" s="22">
        <f t="shared" si="7"/>
        <v>1.2335234560488992</v>
      </c>
      <c r="U39" s="41">
        <f t="shared" si="2"/>
        <v>-4.5999999999999091</v>
      </c>
      <c r="V39" s="22">
        <f t="shared" si="3"/>
        <v>-0.12385234646347457</v>
      </c>
    </row>
    <row r="40" spans="1:22">
      <c r="B40" t="s">
        <v>20</v>
      </c>
      <c r="C40" s="47">
        <v>133876</v>
      </c>
      <c r="D40" s="16">
        <f t="shared" si="8"/>
        <v>1946</v>
      </c>
      <c r="E40" s="18">
        <f t="shared" si="9"/>
        <v>1.4750246342757523</v>
      </c>
      <c r="G40" s="46">
        <v>3745</v>
      </c>
      <c r="H40" s="20">
        <f t="shared" si="10"/>
        <v>52</v>
      </c>
      <c r="I40" s="18">
        <f t="shared" si="11"/>
        <v>1.4080693203357704</v>
      </c>
      <c r="L40" s="44">
        <v>132701</v>
      </c>
      <c r="M40" s="21">
        <f t="shared" si="4"/>
        <v>1947</v>
      </c>
      <c r="N40" s="22">
        <f t="shared" si="5"/>
        <v>1.4890557841442709</v>
      </c>
      <c r="O40" s="19">
        <f t="shared" si="0"/>
        <v>144</v>
      </c>
      <c r="P40" s="22">
        <f t="shared" si="1"/>
        <v>0.10863251280581183</v>
      </c>
      <c r="R40" s="45">
        <v>3713.4</v>
      </c>
      <c r="S40" s="15">
        <f t="shared" si="6"/>
        <v>49.200000000000273</v>
      </c>
      <c r="T40" s="22">
        <f t="shared" si="7"/>
        <v>1.3427214671688301</v>
      </c>
      <c r="U40" s="41">
        <f t="shared" si="2"/>
        <v>3.9000000000000909</v>
      </c>
      <c r="V40" s="22">
        <f t="shared" si="3"/>
        <v>0.10513546300040683</v>
      </c>
    </row>
    <row r="41" spans="1:22">
      <c r="B41" t="s">
        <v>21</v>
      </c>
      <c r="C41" s="47">
        <v>133701</v>
      </c>
      <c r="D41" s="16">
        <f t="shared" si="8"/>
        <v>2079</v>
      </c>
      <c r="E41" s="18">
        <f t="shared" si="9"/>
        <v>1.579523180015499</v>
      </c>
      <c r="G41" s="46">
        <v>3734.5</v>
      </c>
      <c r="H41" s="20">
        <f t="shared" si="10"/>
        <v>44.599999999999909</v>
      </c>
      <c r="I41" s="18">
        <f t="shared" si="11"/>
        <v>1.208704842949671</v>
      </c>
      <c r="L41" s="44">
        <v>132902</v>
      </c>
      <c r="M41" s="21">
        <f t="shared" si="4"/>
        <v>2066</v>
      </c>
      <c r="N41" s="22">
        <f t="shared" si="5"/>
        <v>1.5790760952643004</v>
      </c>
      <c r="O41" s="19">
        <f t="shared" si="0"/>
        <v>201</v>
      </c>
      <c r="P41" s="22">
        <f t="shared" si="1"/>
        <v>0.15146833859579054</v>
      </c>
      <c r="R41" s="45">
        <v>3711.8</v>
      </c>
      <c r="S41" s="15">
        <f t="shared" si="6"/>
        <v>46.100000000000364</v>
      </c>
      <c r="T41" s="22">
        <f t="shared" si="7"/>
        <v>1.2576042774913487</v>
      </c>
      <c r="U41" s="41">
        <f t="shared" si="2"/>
        <v>-1.5999999999999091</v>
      </c>
      <c r="V41" s="22">
        <f t="shared" si="3"/>
        <v>-4.308719771637607E-2</v>
      </c>
    </row>
    <row r="42" spans="1:22">
      <c r="A42">
        <v>2012</v>
      </c>
      <c r="B42" t="s">
        <v>10</v>
      </c>
      <c r="C42" s="47">
        <v>131094</v>
      </c>
      <c r="D42" s="16">
        <f t="shared" si="8"/>
        <v>2334</v>
      </c>
      <c r="E42" s="18">
        <f t="shared" si="9"/>
        <v>1.8126747437092263</v>
      </c>
      <c r="G42" s="46">
        <v>3659.5</v>
      </c>
      <c r="H42" s="20">
        <f t="shared" si="10"/>
        <v>47.800000000000182</v>
      </c>
      <c r="I42" s="18">
        <f t="shared" si="11"/>
        <v>1.3234764792203169</v>
      </c>
      <c r="L42" s="44">
        <v>133243</v>
      </c>
      <c r="M42" s="21">
        <f t="shared" si="4"/>
        <v>2404</v>
      </c>
      <c r="N42" s="22">
        <f t="shared" si="5"/>
        <v>1.8373726488279489</v>
      </c>
      <c r="O42" s="19">
        <f t="shared" si="0"/>
        <v>341</v>
      </c>
      <c r="P42" s="22">
        <f t="shared" si="1"/>
        <v>0.25658003641781163</v>
      </c>
      <c r="R42" s="45">
        <v>3724</v>
      </c>
      <c r="S42" s="15">
        <f t="shared" si="6"/>
        <v>46.599999999999909</v>
      </c>
      <c r="T42" s="22">
        <f t="shared" si="7"/>
        <v>1.2671996519279902</v>
      </c>
      <c r="U42" s="41">
        <f t="shared" si="2"/>
        <v>12.199999999999818</v>
      </c>
      <c r="V42" s="22">
        <f t="shared" si="3"/>
        <v>0.32868150223610693</v>
      </c>
    </row>
    <row r="43" spans="1:22">
      <c r="B43" t="s">
        <v>11</v>
      </c>
      <c r="C43" s="47">
        <v>132050</v>
      </c>
      <c r="D43" s="16">
        <f t="shared" si="8"/>
        <v>2474</v>
      </c>
      <c r="E43" s="18">
        <f t="shared" si="9"/>
        <v>1.9093041921343459</v>
      </c>
      <c r="G43" s="46">
        <v>3676.6</v>
      </c>
      <c r="H43" s="20">
        <f t="shared" si="10"/>
        <v>46.799999999999727</v>
      </c>
      <c r="I43" s="18">
        <f t="shared" si="11"/>
        <v>1.2893272356603596</v>
      </c>
      <c r="L43" s="44">
        <v>133521</v>
      </c>
      <c r="M43" s="21">
        <f t="shared" si="4"/>
        <v>2467</v>
      </c>
      <c r="N43" s="22">
        <f t="shared" si="5"/>
        <v>1.8824301432997084</v>
      </c>
      <c r="O43" s="19">
        <f t="shared" si="0"/>
        <v>278</v>
      </c>
      <c r="P43" s="22">
        <f t="shared" si="1"/>
        <v>0.20864135451768573</v>
      </c>
      <c r="R43" s="45">
        <v>3727.7</v>
      </c>
      <c r="S43" s="15">
        <f t="shared" si="6"/>
        <v>46.699999999999818</v>
      </c>
      <c r="T43" s="22">
        <f t="shared" si="7"/>
        <v>1.2686769899483787</v>
      </c>
      <c r="U43" s="41">
        <f t="shared" si="2"/>
        <v>3.6999999999998181</v>
      </c>
      <c r="V43" s="22">
        <f t="shared" si="3"/>
        <v>9.9355531686353873E-2</v>
      </c>
    </row>
    <row r="44" spans="1:22">
      <c r="B44" t="s">
        <v>12</v>
      </c>
      <c r="C44" s="47">
        <v>132954</v>
      </c>
      <c r="D44" s="16">
        <f t="shared" si="8"/>
        <v>2472</v>
      </c>
      <c r="E44" s="18">
        <f t="shared" si="9"/>
        <v>1.894514185864717</v>
      </c>
      <c r="G44" s="46">
        <v>3704.1</v>
      </c>
      <c r="H44" s="20">
        <f t="shared" si="10"/>
        <v>47.599999999999909</v>
      </c>
      <c r="I44" s="18">
        <f t="shared" si="11"/>
        <v>1.3017913305073132</v>
      </c>
      <c r="L44" s="44">
        <v>133745</v>
      </c>
      <c r="M44" s="21">
        <f t="shared" si="4"/>
        <v>2467</v>
      </c>
      <c r="N44" s="22">
        <f t="shared" si="5"/>
        <v>1.8792181477475283</v>
      </c>
      <c r="O44" s="19">
        <f t="shared" si="0"/>
        <v>224</v>
      </c>
      <c r="P44" s="22">
        <f t="shared" si="1"/>
        <v>0.16776387234966783</v>
      </c>
      <c r="R44" s="45">
        <v>3733.4</v>
      </c>
      <c r="S44" s="15">
        <f t="shared" si="6"/>
        <v>47.900000000000091</v>
      </c>
      <c r="T44" s="22">
        <f t="shared" si="7"/>
        <v>1.2996879663546355</v>
      </c>
      <c r="U44" s="41">
        <f t="shared" si="2"/>
        <v>5.7000000000002728</v>
      </c>
      <c r="V44" s="22">
        <f t="shared" si="3"/>
        <v>0.15290930064115335</v>
      </c>
    </row>
    <row r="45" spans="1:22">
      <c r="B45" t="s">
        <v>13</v>
      </c>
      <c r="C45" s="47">
        <v>133836</v>
      </c>
      <c r="D45" s="16">
        <f t="shared" si="8"/>
        <v>2138</v>
      </c>
      <c r="E45" s="18">
        <f t="shared" si="9"/>
        <v>1.6234111376026972</v>
      </c>
      <c r="G45" s="46">
        <v>3728.4</v>
      </c>
      <c r="H45" s="20">
        <f t="shared" si="10"/>
        <v>35.800000000000182</v>
      </c>
      <c r="I45" s="18">
        <f t="shared" si="11"/>
        <v>0.96950658072903051</v>
      </c>
      <c r="L45" s="44">
        <v>133828</v>
      </c>
      <c r="M45" s="21">
        <f t="shared" si="4"/>
        <v>2224</v>
      </c>
      <c r="N45" s="22">
        <f t="shared" si="5"/>
        <v>1.6899182395671866</v>
      </c>
      <c r="O45" s="19">
        <f t="shared" si="0"/>
        <v>83</v>
      </c>
      <c r="P45" s="22">
        <f t="shared" si="1"/>
        <v>6.2058394706344167E-2</v>
      </c>
      <c r="R45" s="45">
        <v>3728</v>
      </c>
      <c r="S45" s="15">
        <f t="shared" si="6"/>
        <v>40.400000000000091</v>
      </c>
      <c r="T45" s="22">
        <f t="shared" si="7"/>
        <v>1.0955635101421004</v>
      </c>
      <c r="U45" s="41">
        <f t="shared" si="2"/>
        <v>-5.4000000000000909</v>
      </c>
      <c r="V45" s="22">
        <f t="shared" si="3"/>
        <v>-0.14464027428081885</v>
      </c>
    </row>
    <row r="46" spans="1:22">
      <c r="B46" t="s">
        <v>14</v>
      </c>
      <c r="C46" s="47">
        <v>134648</v>
      </c>
      <c r="D46" s="16">
        <f t="shared" si="8"/>
        <v>2266</v>
      </c>
      <c r="E46" s="18">
        <f t="shared" si="9"/>
        <v>1.7117130727742444</v>
      </c>
      <c r="G46" s="46">
        <v>3738.8</v>
      </c>
      <c r="H46" s="20">
        <f t="shared" si="10"/>
        <v>41.100000000000364</v>
      </c>
      <c r="I46" s="18">
        <f t="shared" si="11"/>
        <v>1.1115017443275648</v>
      </c>
      <c r="L46" s="44">
        <v>133935</v>
      </c>
      <c r="M46" s="21">
        <f t="shared" si="4"/>
        <v>2231</v>
      </c>
      <c r="N46" s="22">
        <f t="shared" si="5"/>
        <v>1.693950069853611</v>
      </c>
      <c r="O46" s="19">
        <f t="shared" si="0"/>
        <v>107</v>
      </c>
      <c r="P46" s="22">
        <f t="shared" si="1"/>
        <v>7.9953372986221113E-2</v>
      </c>
      <c r="R46" s="45">
        <v>3724.5</v>
      </c>
      <c r="S46" s="15">
        <f t="shared" si="6"/>
        <v>40.900000000000091</v>
      </c>
      <c r="T46" s="22">
        <f t="shared" si="7"/>
        <v>1.1103268541644069</v>
      </c>
      <c r="U46" s="41">
        <f t="shared" si="2"/>
        <v>-3.5</v>
      </c>
      <c r="V46" s="22">
        <f t="shared" si="3"/>
        <v>-9.3884120171673816E-2</v>
      </c>
    </row>
    <row r="47" spans="1:22">
      <c r="B47" t="s">
        <v>15</v>
      </c>
      <c r="C47" s="47">
        <v>134986</v>
      </c>
      <c r="D47" s="16">
        <f t="shared" si="8"/>
        <v>2115</v>
      </c>
      <c r="E47" s="18">
        <f t="shared" si="9"/>
        <v>1.5917694606046466</v>
      </c>
      <c r="G47" s="46">
        <v>3762.2</v>
      </c>
      <c r="H47" s="20">
        <f t="shared" si="10"/>
        <v>40.5</v>
      </c>
      <c r="I47" s="18">
        <f t="shared" si="11"/>
        <v>1.0882123760647016</v>
      </c>
      <c r="L47" s="44">
        <v>134008</v>
      </c>
      <c r="M47" s="21">
        <f t="shared" si="4"/>
        <v>2072</v>
      </c>
      <c r="N47" s="22">
        <f t="shared" si="5"/>
        <v>1.5704584040747027</v>
      </c>
      <c r="O47" s="19">
        <f t="shared" si="0"/>
        <v>73</v>
      </c>
      <c r="P47" s="22">
        <f t="shared" si="1"/>
        <v>5.4504050472243992E-2</v>
      </c>
      <c r="R47" s="45">
        <v>3726.8</v>
      </c>
      <c r="S47" s="15">
        <f t="shared" si="6"/>
        <v>43.600000000000364</v>
      </c>
      <c r="T47" s="22">
        <f t="shared" si="7"/>
        <v>1.1837532580364998</v>
      </c>
      <c r="U47" s="41">
        <f t="shared" si="2"/>
        <v>2.3000000000001819</v>
      </c>
      <c r="V47" s="22">
        <f t="shared" si="3"/>
        <v>6.1753255470537838E-2</v>
      </c>
    </row>
    <row r="48" spans="1:22">
      <c r="B48" t="s">
        <v>16</v>
      </c>
      <c r="C48" s="47">
        <v>133778</v>
      </c>
      <c r="D48" s="16">
        <f t="shared" si="8"/>
        <v>2179</v>
      </c>
      <c r="E48" s="18">
        <f t="shared" si="9"/>
        <v>1.6557876579609265</v>
      </c>
      <c r="G48" s="46">
        <v>3724.9</v>
      </c>
      <c r="H48" s="20">
        <f t="shared" si="10"/>
        <v>23.599999999999909</v>
      </c>
      <c r="I48" s="18">
        <f t="shared" si="11"/>
        <v>0.63761381136357254</v>
      </c>
      <c r="L48" s="44">
        <v>134153</v>
      </c>
      <c r="M48" s="21">
        <f t="shared" si="4"/>
        <v>2161</v>
      </c>
      <c r="N48" s="22">
        <f t="shared" si="5"/>
        <v>1.637220437602279</v>
      </c>
      <c r="O48" s="19">
        <f t="shared" si="0"/>
        <v>145</v>
      </c>
      <c r="P48" s="22">
        <f t="shared" si="1"/>
        <v>0.10820249537341053</v>
      </c>
      <c r="R48" s="45">
        <v>3718.5</v>
      </c>
      <c r="S48" s="15">
        <f t="shared" si="6"/>
        <v>27</v>
      </c>
      <c r="T48" s="22">
        <f t="shared" si="7"/>
        <v>0.73140999593661105</v>
      </c>
      <c r="U48" s="41">
        <f t="shared" si="2"/>
        <v>-8.3000000000001819</v>
      </c>
      <c r="V48" s="22">
        <f t="shared" si="3"/>
        <v>-0.22271117312440114</v>
      </c>
    </row>
    <row r="49" spans="1:22">
      <c r="B49" t="s">
        <v>17</v>
      </c>
      <c r="C49" s="47">
        <v>134156</v>
      </c>
      <c r="D49" s="16">
        <f t="shared" si="8"/>
        <v>2286</v>
      </c>
      <c r="E49" s="18">
        <f t="shared" si="9"/>
        <v>1.7335254417229089</v>
      </c>
      <c r="G49" s="46">
        <v>3737.9</v>
      </c>
      <c r="H49" s="20">
        <f t="shared" si="10"/>
        <v>43.800000000000182</v>
      </c>
      <c r="I49" s="18">
        <f t="shared" si="11"/>
        <v>1.1856744538588611</v>
      </c>
      <c r="L49" s="44">
        <v>134329</v>
      </c>
      <c r="M49" s="21">
        <f t="shared" si="4"/>
        <v>2206</v>
      </c>
      <c r="N49" s="22">
        <f t="shared" si="5"/>
        <v>1.6696563051096327</v>
      </c>
      <c r="O49" s="19">
        <f t="shared" si="0"/>
        <v>176</v>
      </c>
      <c r="P49" s="22">
        <f t="shared" si="1"/>
        <v>0.13119348803232131</v>
      </c>
      <c r="R49" s="45">
        <v>3732.7</v>
      </c>
      <c r="S49" s="15">
        <f t="shared" si="6"/>
        <v>42.399999999999636</v>
      </c>
      <c r="T49" s="22">
        <f t="shared" si="7"/>
        <v>1.1489580792889369</v>
      </c>
      <c r="U49" s="41">
        <f t="shared" si="2"/>
        <v>14.199999999999818</v>
      </c>
      <c r="V49" s="22">
        <f t="shared" si="3"/>
        <v>0.38187441172515313</v>
      </c>
    </row>
    <row r="50" spans="1:22">
      <c r="B50" t="s">
        <v>18</v>
      </c>
      <c r="C50" s="47">
        <v>134783</v>
      </c>
      <c r="D50" s="16">
        <f t="shared" si="8"/>
        <v>2166</v>
      </c>
      <c r="E50" s="18">
        <f t="shared" si="9"/>
        <v>1.6332747686948128</v>
      </c>
      <c r="G50" s="46">
        <v>3750.8</v>
      </c>
      <c r="H50" s="20">
        <f t="shared" si="10"/>
        <v>34.900000000000091</v>
      </c>
      <c r="I50" s="18">
        <f t="shared" si="11"/>
        <v>0.93920719072095837</v>
      </c>
      <c r="L50" s="44">
        <v>134512</v>
      </c>
      <c r="M50" s="21">
        <f t="shared" si="4"/>
        <v>2166</v>
      </c>
      <c r="N50" s="22">
        <f t="shared" si="5"/>
        <v>1.6366191649162045</v>
      </c>
      <c r="O50" s="19">
        <f t="shared" si="0"/>
        <v>183</v>
      </c>
      <c r="P50" s="22">
        <f t="shared" si="1"/>
        <v>0.13623268244385053</v>
      </c>
      <c r="R50" s="45">
        <v>3746.4</v>
      </c>
      <c r="S50" s="15">
        <f t="shared" si="6"/>
        <v>32.300000000000182</v>
      </c>
      <c r="T50" s="22">
        <f t="shared" si="7"/>
        <v>0.86965886755876742</v>
      </c>
      <c r="U50" s="41">
        <f t="shared" si="2"/>
        <v>13.700000000000273</v>
      </c>
      <c r="V50" s="22">
        <f t="shared" si="3"/>
        <v>0.36702654914673755</v>
      </c>
    </row>
    <row r="51" spans="1:22">
      <c r="B51" t="s">
        <v>19</v>
      </c>
      <c r="C51" s="47">
        <v>135633</v>
      </c>
      <c r="D51" s="16">
        <f t="shared" si="8"/>
        <v>2093</v>
      </c>
      <c r="E51" s="18">
        <f t="shared" si="9"/>
        <v>1.5673206529878687</v>
      </c>
      <c r="G51" s="46">
        <v>3773</v>
      </c>
      <c r="H51" s="20">
        <f t="shared" si="10"/>
        <v>49.400000000000091</v>
      </c>
      <c r="I51" s="18">
        <f t="shared" si="11"/>
        <v>1.3266731120421122</v>
      </c>
      <c r="L51" s="44">
        <v>134672</v>
      </c>
      <c r="M51" s="21">
        <f t="shared" si="4"/>
        <v>2115</v>
      </c>
      <c r="N51" s="22">
        <f t="shared" si="5"/>
        <v>1.5955400318353612</v>
      </c>
      <c r="O51" s="19">
        <f t="shared" si="0"/>
        <v>160</v>
      </c>
      <c r="P51" s="22">
        <f t="shared" si="1"/>
        <v>0.11894849530153444</v>
      </c>
      <c r="R51" s="45">
        <v>3758</v>
      </c>
      <c r="S51" s="15">
        <f t="shared" si="6"/>
        <v>48.5</v>
      </c>
      <c r="T51" s="22">
        <f t="shared" si="7"/>
        <v>1.3074538347486184</v>
      </c>
      <c r="U51" s="41">
        <f t="shared" si="2"/>
        <v>11.599999999999909</v>
      </c>
      <c r="V51" s="22">
        <f t="shared" si="3"/>
        <v>0.30963057868887223</v>
      </c>
    </row>
    <row r="52" spans="1:22">
      <c r="B52" t="s">
        <v>20</v>
      </c>
      <c r="C52" s="47">
        <v>136023</v>
      </c>
      <c r="D52" s="16">
        <f t="shared" si="8"/>
        <v>2147</v>
      </c>
      <c r="E52" s="18">
        <f t="shared" si="9"/>
        <v>1.6037228480086052</v>
      </c>
      <c r="G52" s="46">
        <v>3795.3</v>
      </c>
      <c r="H52" s="20">
        <f t="shared" si="10"/>
        <v>50.300000000000182</v>
      </c>
      <c r="I52" s="18">
        <f t="shared" si="11"/>
        <v>1.3431241655540769</v>
      </c>
      <c r="L52" s="44">
        <v>134831</v>
      </c>
      <c r="M52" s="21">
        <f t="shared" si="4"/>
        <v>2130</v>
      </c>
      <c r="N52" s="22">
        <f t="shared" si="5"/>
        <v>1.605112244821064</v>
      </c>
      <c r="O52" s="19">
        <f t="shared" si="0"/>
        <v>159</v>
      </c>
      <c r="P52" s="22">
        <f t="shared" si="1"/>
        <v>0.11806463110371868</v>
      </c>
      <c r="R52" s="45">
        <v>3759</v>
      </c>
      <c r="S52" s="15">
        <f t="shared" si="6"/>
        <v>45.599999999999909</v>
      </c>
      <c r="T52" s="22">
        <f t="shared" si="7"/>
        <v>1.2279851349167854</v>
      </c>
      <c r="U52" s="41">
        <f t="shared" si="2"/>
        <v>1</v>
      </c>
      <c r="V52" s="22">
        <f t="shared" si="3"/>
        <v>2.6609898882384245E-2</v>
      </c>
    </row>
    <row r="53" spans="1:22">
      <c r="B53" t="s">
        <v>21</v>
      </c>
      <c r="C53" s="47">
        <v>135947</v>
      </c>
      <c r="D53" s="16">
        <f t="shared" si="8"/>
        <v>2246</v>
      </c>
      <c r="E53" s="18">
        <f t="shared" si="9"/>
        <v>1.6798677646390079</v>
      </c>
      <c r="G53" s="46">
        <v>3788.5</v>
      </c>
      <c r="H53" s="20">
        <f t="shared" si="10"/>
        <v>54</v>
      </c>
      <c r="I53" s="18">
        <f t="shared" si="11"/>
        <v>1.4459767037086626</v>
      </c>
      <c r="L53" s="44">
        <v>135074</v>
      </c>
      <c r="M53" s="21">
        <f t="shared" si="4"/>
        <v>2172</v>
      </c>
      <c r="N53" s="22">
        <f t="shared" si="5"/>
        <v>1.6342869181803135</v>
      </c>
      <c r="O53" s="19">
        <f t="shared" si="0"/>
        <v>243</v>
      </c>
      <c r="P53" s="22">
        <f t="shared" si="1"/>
        <v>0.18022561577085389</v>
      </c>
      <c r="R53" s="45">
        <v>3761</v>
      </c>
      <c r="S53" s="15">
        <f t="shared" si="6"/>
        <v>49.199999999999818</v>
      </c>
      <c r="T53" s="22">
        <f t="shared" si="7"/>
        <v>1.3255024516407083</v>
      </c>
      <c r="U53" s="41">
        <f t="shared" si="2"/>
        <v>2</v>
      </c>
      <c r="V53" s="22">
        <f t="shared" si="3"/>
        <v>5.3205639797818574E-2</v>
      </c>
    </row>
    <row r="54" spans="1:22">
      <c r="A54">
        <v>2013</v>
      </c>
      <c r="B54" t="s">
        <v>10</v>
      </c>
      <c r="C54" s="47">
        <v>133063</v>
      </c>
      <c r="D54" s="16">
        <f t="shared" si="8"/>
        <v>1969</v>
      </c>
      <c r="E54" s="18">
        <f t="shared" si="9"/>
        <v>1.5019756815720018</v>
      </c>
      <c r="G54" s="46">
        <v>3700.9</v>
      </c>
      <c r="H54" s="20">
        <f t="shared" si="10"/>
        <v>41.400000000000091</v>
      </c>
      <c r="I54" s="18">
        <f t="shared" si="11"/>
        <v>1.1313020904495175</v>
      </c>
      <c r="L54" s="44">
        <v>135263</v>
      </c>
      <c r="M54" s="21">
        <f t="shared" si="4"/>
        <v>2020</v>
      </c>
      <c r="N54" s="22">
        <f t="shared" si="5"/>
        <v>1.516027108365918</v>
      </c>
      <c r="O54" s="19">
        <f t="shared" si="0"/>
        <v>189</v>
      </c>
      <c r="P54" s="22">
        <f t="shared" si="1"/>
        <v>0.13992330130150882</v>
      </c>
      <c r="R54" s="45">
        <v>3764.2</v>
      </c>
      <c r="S54" s="15">
        <f t="shared" si="6"/>
        <v>40.199999999999818</v>
      </c>
      <c r="T54" s="22">
        <f t="shared" si="7"/>
        <v>1.0794844253490821</v>
      </c>
      <c r="U54" s="41">
        <f t="shared" si="2"/>
        <v>3.1999999999998181</v>
      </c>
      <c r="V54" s="22">
        <f t="shared" si="3"/>
        <v>8.5083754320654556E-2</v>
      </c>
    </row>
    <row r="55" spans="1:22">
      <c r="B55" t="s">
        <v>11</v>
      </c>
      <c r="C55" s="47">
        <v>134102</v>
      </c>
      <c r="D55" s="16">
        <f t="shared" si="8"/>
        <v>2052</v>
      </c>
      <c r="E55" s="18">
        <f t="shared" si="9"/>
        <v>1.553956834532374</v>
      </c>
      <c r="G55" s="46">
        <v>3720</v>
      </c>
      <c r="H55" s="20">
        <f t="shared" si="10"/>
        <v>43.400000000000091</v>
      </c>
      <c r="I55" s="18">
        <f t="shared" si="11"/>
        <v>1.1804384485666131</v>
      </c>
      <c r="L55" s="44">
        <v>135548</v>
      </c>
      <c r="M55" s="21">
        <f t="shared" si="4"/>
        <v>2027</v>
      </c>
      <c r="N55" s="22">
        <f t="shared" si="5"/>
        <v>1.5181132555927532</v>
      </c>
      <c r="O55" s="19">
        <f t="shared" si="0"/>
        <v>285</v>
      </c>
      <c r="P55" s="22">
        <f t="shared" si="1"/>
        <v>0.21070063505910708</v>
      </c>
      <c r="R55" s="45">
        <v>3769.6</v>
      </c>
      <c r="S55" s="15">
        <f t="shared" si="6"/>
        <v>41.900000000000091</v>
      </c>
      <c r="T55" s="22">
        <f t="shared" si="7"/>
        <v>1.1240174906779004</v>
      </c>
      <c r="U55" s="41">
        <f t="shared" si="2"/>
        <v>5.4000000000000909</v>
      </c>
      <c r="V55" s="22">
        <f t="shared" si="3"/>
        <v>0.14345677700441239</v>
      </c>
    </row>
    <row r="56" spans="1:22">
      <c r="B56" t="s">
        <v>12</v>
      </c>
      <c r="C56" s="47">
        <v>134901</v>
      </c>
      <c r="D56" s="16">
        <f t="shared" si="8"/>
        <v>1947</v>
      </c>
      <c r="E56" s="18">
        <f t="shared" si="9"/>
        <v>1.4644162642718532</v>
      </c>
      <c r="G56" s="46">
        <v>3741.2</v>
      </c>
      <c r="H56" s="20">
        <f t="shared" si="10"/>
        <v>37.099999999999909</v>
      </c>
      <c r="I56" s="18">
        <f t="shared" si="11"/>
        <v>1.0015928295672338</v>
      </c>
      <c r="L56" s="44">
        <v>135690</v>
      </c>
      <c r="M56" s="21">
        <f t="shared" si="4"/>
        <v>1945</v>
      </c>
      <c r="N56" s="22">
        <f t="shared" si="5"/>
        <v>1.4542599723354144</v>
      </c>
      <c r="O56" s="19">
        <f t="shared" si="0"/>
        <v>142</v>
      </c>
      <c r="P56" s="22">
        <f t="shared" si="1"/>
        <v>0.10475993743913595</v>
      </c>
      <c r="R56" s="45">
        <v>3770.1</v>
      </c>
      <c r="S56" s="15">
        <f t="shared" si="6"/>
        <v>36.699999999999818</v>
      </c>
      <c r="T56" s="22">
        <f t="shared" si="7"/>
        <v>0.98301816038998813</v>
      </c>
      <c r="U56" s="41">
        <f t="shared" si="2"/>
        <v>0.5</v>
      </c>
      <c r="V56" s="22">
        <f t="shared" si="3"/>
        <v>1.3264006791171477E-2</v>
      </c>
    </row>
    <row r="57" spans="1:22">
      <c r="B57" t="s">
        <v>13</v>
      </c>
      <c r="C57" s="47">
        <v>135905</v>
      </c>
      <c r="D57" s="16">
        <f t="shared" si="8"/>
        <v>2069</v>
      </c>
      <c r="E57" s="18">
        <f t="shared" si="9"/>
        <v>1.5459218745330106</v>
      </c>
      <c r="G57" s="46">
        <v>3764.1</v>
      </c>
      <c r="H57" s="20">
        <f t="shared" si="10"/>
        <v>35.699999999999818</v>
      </c>
      <c r="I57" s="18">
        <f t="shared" si="11"/>
        <v>0.95751528805921615</v>
      </c>
      <c r="L57" s="44">
        <v>135876</v>
      </c>
      <c r="M57" s="21">
        <f t="shared" si="4"/>
        <v>2048</v>
      </c>
      <c r="N57" s="22">
        <f t="shared" si="5"/>
        <v>1.5303225035119705</v>
      </c>
      <c r="O57" s="19">
        <f t="shared" si="0"/>
        <v>186</v>
      </c>
      <c r="P57" s="22">
        <f t="shared" si="1"/>
        <v>0.13707716117621047</v>
      </c>
      <c r="R57" s="45">
        <v>3761.7</v>
      </c>
      <c r="S57" s="15">
        <f t="shared" si="6"/>
        <v>33.699999999999818</v>
      </c>
      <c r="T57" s="22">
        <f t="shared" si="7"/>
        <v>0.90396995708154015</v>
      </c>
      <c r="U57" s="41">
        <f t="shared" si="2"/>
        <v>-8.4000000000000909</v>
      </c>
      <c r="V57" s="22">
        <f t="shared" si="3"/>
        <v>-0.2228057611203971</v>
      </c>
    </row>
    <row r="58" spans="1:22">
      <c r="B58" t="s">
        <v>14</v>
      </c>
      <c r="C58" s="47">
        <v>136797</v>
      </c>
      <c r="D58" s="16">
        <f t="shared" si="8"/>
        <v>2149</v>
      </c>
      <c r="E58" s="18">
        <f t="shared" si="9"/>
        <v>1.596013308775474</v>
      </c>
      <c r="G58" s="46">
        <v>3770.2</v>
      </c>
      <c r="H58" s="20">
        <f t="shared" si="10"/>
        <v>31.399999999999636</v>
      </c>
      <c r="I58" s="18">
        <f t="shared" si="11"/>
        <v>0.83984166042579533</v>
      </c>
      <c r="L58" s="44">
        <v>136090</v>
      </c>
      <c r="M58" s="21">
        <f t="shared" si="4"/>
        <v>2155</v>
      </c>
      <c r="N58" s="22">
        <f t="shared" si="5"/>
        <v>1.6089894351737781</v>
      </c>
      <c r="O58" s="19">
        <f t="shared" si="0"/>
        <v>214</v>
      </c>
      <c r="P58" s="22">
        <f t="shared" si="1"/>
        <v>0.15749654096381993</v>
      </c>
      <c r="R58" s="45">
        <v>3756.2</v>
      </c>
      <c r="S58" s="15">
        <f t="shared" si="6"/>
        <v>31.699999999999818</v>
      </c>
      <c r="T58" s="22">
        <f t="shared" si="7"/>
        <v>0.85112095583299274</v>
      </c>
      <c r="U58" s="41">
        <f t="shared" si="2"/>
        <v>-5.5</v>
      </c>
      <c r="V58" s="22">
        <f t="shared" si="3"/>
        <v>-0.14621048993805991</v>
      </c>
    </row>
    <row r="59" spans="1:22">
      <c r="B59" t="s">
        <v>15</v>
      </c>
      <c r="C59" s="47">
        <v>137209</v>
      </c>
      <c r="D59" s="16">
        <f t="shared" si="8"/>
        <v>2223</v>
      </c>
      <c r="E59" s="18">
        <f t="shared" si="9"/>
        <v>1.6468374498096101</v>
      </c>
      <c r="G59" s="46">
        <v>3788.9</v>
      </c>
      <c r="H59" s="20">
        <f t="shared" si="10"/>
        <v>26.700000000000273</v>
      </c>
      <c r="I59" s="18">
        <f t="shared" si="11"/>
        <v>0.70969113816384766</v>
      </c>
      <c r="L59" s="44">
        <v>136269</v>
      </c>
      <c r="M59" s="21">
        <f t="shared" si="4"/>
        <v>2261</v>
      </c>
      <c r="N59" s="22">
        <f t="shared" si="5"/>
        <v>1.6872127037191809</v>
      </c>
      <c r="O59" s="19">
        <f t="shared" si="0"/>
        <v>179</v>
      </c>
      <c r="P59" s="22">
        <f t="shared" si="1"/>
        <v>0.13153060474685871</v>
      </c>
      <c r="R59" s="45">
        <v>3757.3</v>
      </c>
      <c r="S59" s="15">
        <f t="shared" si="6"/>
        <v>30.5</v>
      </c>
      <c r="T59" s="22">
        <f t="shared" si="7"/>
        <v>0.81839647955350425</v>
      </c>
      <c r="U59" s="41">
        <f t="shared" si="2"/>
        <v>1.1000000000003638</v>
      </c>
      <c r="V59" s="22">
        <f t="shared" si="3"/>
        <v>2.9284915606207444E-2</v>
      </c>
    </row>
    <row r="60" spans="1:22">
      <c r="B60" t="s">
        <v>16</v>
      </c>
      <c r="C60" s="47">
        <v>136034</v>
      </c>
      <c r="D60" s="16">
        <f t="shared" si="8"/>
        <v>2256</v>
      </c>
      <c r="E60" s="18">
        <f t="shared" si="9"/>
        <v>1.6863759362525976</v>
      </c>
      <c r="G60" s="46">
        <v>3761.9</v>
      </c>
      <c r="H60" s="20">
        <f t="shared" si="10"/>
        <v>37</v>
      </c>
      <c r="I60" s="18">
        <f t="shared" si="11"/>
        <v>0.9933152567854171</v>
      </c>
      <c r="L60" s="44">
        <v>136391</v>
      </c>
      <c r="M60" s="21">
        <f t="shared" si="4"/>
        <v>2238</v>
      </c>
      <c r="N60" s="22">
        <f t="shared" si="5"/>
        <v>1.6682444671382677</v>
      </c>
      <c r="O60" s="19">
        <f t="shared" si="0"/>
        <v>122</v>
      </c>
      <c r="P60" s="22">
        <f t="shared" si="1"/>
        <v>8.9528799653626284E-2</v>
      </c>
      <c r="R60" s="45">
        <v>3757.4</v>
      </c>
      <c r="S60" s="15">
        <f t="shared" si="6"/>
        <v>38.900000000000091</v>
      </c>
      <c r="T60" s="22">
        <f t="shared" si="7"/>
        <v>1.0461207476132874</v>
      </c>
      <c r="U60" s="41">
        <f t="shared" si="2"/>
        <v>9.9999999999909051E-2</v>
      </c>
      <c r="V60" s="22">
        <f t="shared" si="3"/>
        <v>2.6614856412825443E-3</v>
      </c>
    </row>
    <row r="61" spans="1:22">
      <c r="B61" t="s">
        <v>17</v>
      </c>
      <c r="C61" s="47">
        <v>136471</v>
      </c>
      <c r="D61" s="16">
        <f t="shared" si="8"/>
        <v>2315</v>
      </c>
      <c r="E61" s="18">
        <f t="shared" si="9"/>
        <v>1.7256030293091627</v>
      </c>
      <c r="G61" s="46">
        <v>3765.7</v>
      </c>
      <c r="H61" s="20">
        <f t="shared" si="10"/>
        <v>27.799999999999727</v>
      </c>
      <c r="I61" s="18">
        <f t="shared" si="11"/>
        <v>0.74373311217527827</v>
      </c>
      <c r="L61" s="44">
        <v>136634</v>
      </c>
      <c r="M61" s="21">
        <f t="shared" si="4"/>
        <v>2305</v>
      </c>
      <c r="N61" s="22">
        <f t="shared" si="5"/>
        <v>1.7159362460823797</v>
      </c>
      <c r="O61" s="19">
        <f t="shared" si="0"/>
        <v>243</v>
      </c>
      <c r="P61" s="22">
        <f t="shared" si="1"/>
        <v>0.17816424837415959</v>
      </c>
      <c r="R61" s="45">
        <v>3761.5</v>
      </c>
      <c r="S61" s="15">
        <f t="shared" si="6"/>
        <v>28.800000000000182</v>
      </c>
      <c r="T61" s="22">
        <f t="shared" si="7"/>
        <v>0.77155946097999262</v>
      </c>
      <c r="U61" s="41">
        <f t="shared" si="2"/>
        <v>4.0999999999999091</v>
      </c>
      <c r="V61" s="22">
        <f t="shared" si="3"/>
        <v>0.10911800713258926</v>
      </c>
    </row>
    <row r="62" spans="1:22">
      <c r="B62" t="s">
        <v>18</v>
      </c>
      <c r="C62" s="47">
        <v>137077</v>
      </c>
      <c r="D62" s="16">
        <f t="shared" si="8"/>
        <v>2294</v>
      </c>
      <c r="E62" s="18">
        <f t="shared" si="9"/>
        <v>1.7019950587240231</v>
      </c>
      <c r="G62" s="46">
        <v>3771</v>
      </c>
      <c r="H62" s="20">
        <f t="shared" si="10"/>
        <v>20.199999999999818</v>
      </c>
      <c r="I62" s="18">
        <f t="shared" si="11"/>
        <v>0.53855177562119594</v>
      </c>
      <c r="L62" s="44">
        <v>136819</v>
      </c>
      <c r="M62" s="21">
        <f t="shared" si="4"/>
        <v>2307</v>
      </c>
      <c r="N62" s="22">
        <f t="shared" si="5"/>
        <v>1.7150886166289996</v>
      </c>
      <c r="O62" s="19">
        <f t="shared" si="0"/>
        <v>185</v>
      </c>
      <c r="P62" s="22">
        <f t="shared" si="1"/>
        <v>0.13539821713482736</v>
      </c>
      <c r="R62" s="45">
        <v>3765.8</v>
      </c>
      <c r="S62" s="15">
        <f t="shared" si="6"/>
        <v>19.400000000000091</v>
      </c>
      <c r="T62" s="22">
        <f t="shared" si="7"/>
        <v>0.51783045056587895</v>
      </c>
      <c r="U62" s="41">
        <f t="shared" si="2"/>
        <v>4.3000000000001819</v>
      </c>
      <c r="V62" s="22">
        <f t="shared" si="3"/>
        <v>0.11431609730161324</v>
      </c>
    </row>
    <row r="63" spans="1:22">
      <c r="B63" t="s">
        <v>19</v>
      </c>
      <c r="C63" s="47">
        <v>138001</v>
      </c>
      <c r="D63" s="16">
        <f t="shared" si="8"/>
        <v>2368</v>
      </c>
      <c r="E63" s="18">
        <f t="shared" si="9"/>
        <v>1.745887800166626</v>
      </c>
      <c r="G63" s="46">
        <v>3777</v>
      </c>
      <c r="H63" s="20">
        <f t="shared" si="10"/>
        <v>4</v>
      </c>
      <c r="I63" s="18">
        <f t="shared" si="11"/>
        <v>0.10601643254704478</v>
      </c>
      <c r="L63" s="44">
        <v>137039</v>
      </c>
      <c r="M63" s="21">
        <f t="shared" si="4"/>
        <v>2367</v>
      </c>
      <c r="N63" s="22">
        <f t="shared" si="5"/>
        <v>1.7576036592610194</v>
      </c>
      <c r="O63" s="19">
        <f t="shared" si="0"/>
        <v>220</v>
      </c>
      <c r="P63" s="22">
        <f t="shared" si="1"/>
        <v>0.16079638061965079</v>
      </c>
      <c r="R63" s="45">
        <v>3761.6</v>
      </c>
      <c r="S63" s="15">
        <f t="shared" si="6"/>
        <v>3.5999999999999091</v>
      </c>
      <c r="T63" s="22">
        <f t="shared" si="7"/>
        <v>9.5795635976580862E-2</v>
      </c>
      <c r="U63" s="41">
        <f t="shared" si="2"/>
        <v>-4.2000000000002728</v>
      </c>
      <c r="V63" s="22">
        <f t="shared" si="3"/>
        <v>-0.11153008656859824</v>
      </c>
    </row>
    <row r="64" spans="1:22">
      <c r="B64" t="s">
        <v>20</v>
      </c>
      <c r="C64" s="47">
        <v>138525</v>
      </c>
      <c r="D64" s="16">
        <f t="shared" si="8"/>
        <v>2502</v>
      </c>
      <c r="E64" s="18">
        <f t="shared" si="9"/>
        <v>1.839394808230961</v>
      </c>
      <c r="G64" s="46">
        <v>3806.4</v>
      </c>
      <c r="H64" s="20">
        <f t="shared" si="10"/>
        <v>11.099999999999909</v>
      </c>
      <c r="I64" s="18">
        <f t="shared" si="11"/>
        <v>0.29246699865623033</v>
      </c>
      <c r="L64" s="44">
        <v>137312</v>
      </c>
      <c r="M64" s="21">
        <f t="shared" si="4"/>
        <v>2481</v>
      </c>
      <c r="N64" s="22">
        <f t="shared" si="5"/>
        <v>1.840081286944397</v>
      </c>
      <c r="O64" s="19">
        <f t="shared" si="0"/>
        <v>273</v>
      </c>
      <c r="P64" s="22">
        <f t="shared" si="1"/>
        <v>0.19921336261940031</v>
      </c>
      <c r="R64" s="45">
        <v>3768.6</v>
      </c>
      <c r="S64" s="15">
        <f t="shared" si="6"/>
        <v>9.5999999999999091</v>
      </c>
      <c r="T64" s="22">
        <f t="shared" si="7"/>
        <v>0.25538707102952674</v>
      </c>
      <c r="U64" s="41">
        <f t="shared" si="2"/>
        <v>7</v>
      </c>
      <c r="V64" s="22">
        <f t="shared" si="3"/>
        <v>0.18609102509570397</v>
      </c>
    </row>
    <row r="65" spans="1:22">
      <c r="B65" t="s">
        <v>21</v>
      </c>
      <c r="C65" s="47">
        <v>138274</v>
      </c>
      <c r="D65" s="16">
        <f t="shared" si="8"/>
        <v>2327</v>
      </c>
      <c r="E65" s="18">
        <f t="shared" si="9"/>
        <v>1.7116964699478474</v>
      </c>
      <c r="G65" s="46">
        <v>3790.3</v>
      </c>
      <c r="H65" s="20">
        <f t="shared" si="10"/>
        <v>1.8000000000001819</v>
      </c>
      <c r="I65" s="18">
        <f t="shared" si="11"/>
        <v>4.7512207997893151E-2</v>
      </c>
      <c r="L65" s="44">
        <v>137367</v>
      </c>
      <c r="M65" s="21">
        <f t="shared" si="4"/>
        <v>2293</v>
      </c>
      <c r="N65" s="22">
        <f t="shared" si="5"/>
        <v>1.697587988806136</v>
      </c>
      <c r="O65" s="19">
        <f t="shared" si="0"/>
        <v>55</v>
      </c>
      <c r="P65" s="22">
        <f t="shared" si="1"/>
        <v>4.0054765788860407E-2</v>
      </c>
      <c r="R65" s="45">
        <v>3763.8</v>
      </c>
      <c r="S65" s="15">
        <f t="shared" si="6"/>
        <v>2.8000000000001819</v>
      </c>
      <c r="T65" s="22">
        <f t="shared" si="7"/>
        <v>7.4448285030581818E-2</v>
      </c>
      <c r="U65" s="41">
        <f t="shared" si="2"/>
        <v>-4.7999999999997272</v>
      </c>
      <c r="V65" s="22">
        <f t="shared" si="3"/>
        <v>-0.12736825346281716</v>
      </c>
    </row>
    <row r="66" spans="1:22">
      <c r="A66">
        <v>2014</v>
      </c>
      <c r="B66" t="s">
        <v>10</v>
      </c>
      <c r="C66" s="47">
        <v>135471</v>
      </c>
      <c r="D66" s="16">
        <f t="shared" si="8"/>
        <v>2408</v>
      </c>
      <c r="E66" s="18">
        <f t="shared" si="9"/>
        <v>1.8096691041085804</v>
      </c>
      <c r="G66" s="46">
        <v>3710.5</v>
      </c>
      <c r="H66" s="20">
        <f t="shared" si="10"/>
        <v>9.5999999999999091</v>
      </c>
      <c r="I66" s="18">
        <f t="shared" si="11"/>
        <v>0.25939636304682401</v>
      </c>
      <c r="L66" s="44">
        <v>137551</v>
      </c>
      <c r="M66" s="21">
        <f t="shared" si="4"/>
        <v>2288</v>
      </c>
      <c r="N66" s="22">
        <f t="shared" si="5"/>
        <v>1.6915194842639893</v>
      </c>
      <c r="O66" s="19">
        <f t="shared" si="0"/>
        <v>184</v>
      </c>
      <c r="P66" s="22">
        <f t="shared" si="1"/>
        <v>0.13394774581959279</v>
      </c>
      <c r="R66" s="45">
        <v>3763.9</v>
      </c>
      <c r="S66" s="15">
        <f t="shared" si="6"/>
        <v>-0.29999999999972715</v>
      </c>
      <c r="T66" s="22">
        <f t="shared" si="7"/>
        <v>-7.9698209446821943E-3</v>
      </c>
      <c r="U66" s="41">
        <f t="shared" si="2"/>
        <v>9.9999999999909051E-2</v>
      </c>
      <c r="V66" s="22">
        <f t="shared" si="3"/>
        <v>2.6568893139887625E-3</v>
      </c>
    </row>
    <row r="67" spans="1:22">
      <c r="B67" t="s">
        <v>11</v>
      </c>
      <c r="C67" s="47">
        <v>136211</v>
      </c>
      <c r="D67" s="16">
        <f t="shared" si="8"/>
        <v>2109</v>
      </c>
      <c r="E67" s="18">
        <f t="shared" si="9"/>
        <v>1.5726834797393028</v>
      </c>
      <c r="G67" s="46">
        <v>3710.8</v>
      </c>
      <c r="H67" s="20">
        <f t="shared" si="10"/>
        <v>-9.1999999999998181</v>
      </c>
      <c r="I67" s="18">
        <f t="shared" si="11"/>
        <v>-0.24731182795698436</v>
      </c>
      <c r="L67" s="44">
        <v>137710</v>
      </c>
      <c r="M67" s="21">
        <f t="shared" si="4"/>
        <v>2162</v>
      </c>
      <c r="N67" s="22">
        <f t="shared" si="5"/>
        <v>1.59500693481276</v>
      </c>
      <c r="O67" s="19">
        <f t="shared" si="0"/>
        <v>159</v>
      </c>
      <c r="P67" s="22">
        <f t="shared" si="1"/>
        <v>0.1155934889604583</v>
      </c>
      <c r="R67" s="45">
        <v>3759.1</v>
      </c>
      <c r="S67" s="15">
        <f t="shared" si="6"/>
        <v>-10.5</v>
      </c>
      <c r="T67" s="22">
        <f t="shared" si="7"/>
        <v>-0.27854414261460103</v>
      </c>
      <c r="U67" s="41">
        <f t="shared" si="2"/>
        <v>-4.8000000000001819</v>
      </c>
      <c r="V67" s="22">
        <f t="shared" si="3"/>
        <v>-0.12752729881240685</v>
      </c>
    </row>
    <row r="68" spans="1:22">
      <c r="B68" t="s">
        <v>12</v>
      </c>
      <c r="C68" s="47">
        <v>137169</v>
      </c>
      <c r="D68" s="16">
        <f t="shared" si="8"/>
        <v>2268</v>
      </c>
      <c r="E68" s="18">
        <f t="shared" si="9"/>
        <v>1.6812329041296952</v>
      </c>
      <c r="G68" s="46">
        <v>3736.9</v>
      </c>
      <c r="H68" s="20">
        <f t="shared" si="10"/>
        <v>-4.2999999999997272</v>
      </c>
      <c r="I68" s="18">
        <f t="shared" si="11"/>
        <v>-0.11493638404789178</v>
      </c>
      <c r="L68" s="44">
        <v>137987</v>
      </c>
      <c r="M68" s="21">
        <f t="shared" si="4"/>
        <v>2297</v>
      </c>
      <c r="N68" s="22">
        <f t="shared" si="5"/>
        <v>1.6928292431277174</v>
      </c>
      <c r="O68" s="19">
        <f t="shared" si="0"/>
        <v>277</v>
      </c>
      <c r="P68" s="22">
        <f t="shared" si="1"/>
        <v>0.20114733861012271</v>
      </c>
      <c r="R68" s="45">
        <v>3764.7</v>
      </c>
      <c r="S68" s="15">
        <f t="shared" si="6"/>
        <v>-5.4000000000000909</v>
      </c>
      <c r="T68" s="22">
        <f t="shared" si="7"/>
        <v>-0.14323227500597041</v>
      </c>
      <c r="U68" s="41">
        <f t="shared" si="2"/>
        <v>5.5999999999999091</v>
      </c>
      <c r="V68" s="22">
        <f t="shared" si="3"/>
        <v>0.14897182836316961</v>
      </c>
    </row>
    <row r="69" spans="1:22">
      <c r="B69" t="s">
        <v>13</v>
      </c>
      <c r="C69" s="47">
        <v>138306</v>
      </c>
      <c r="D69" s="16">
        <f t="shared" si="8"/>
        <v>2401</v>
      </c>
      <c r="E69" s="18">
        <f t="shared" si="9"/>
        <v>1.7666752510945145</v>
      </c>
      <c r="G69" s="46">
        <v>3783.8</v>
      </c>
      <c r="H69" s="20">
        <f t="shared" si="10"/>
        <v>19.700000000000273</v>
      </c>
      <c r="I69" s="18">
        <f t="shared" si="11"/>
        <v>0.52336547913180498</v>
      </c>
      <c r="L69" s="44">
        <v>138298</v>
      </c>
      <c r="M69" s="21">
        <f t="shared" si="4"/>
        <v>2422</v>
      </c>
      <c r="N69" s="22">
        <f t="shared" si="5"/>
        <v>1.7825075804409902</v>
      </c>
      <c r="O69" s="19">
        <f t="shared" si="0"/>
        <v>311</v>
      </c>
      <c r="P69" s="22">
        <f t="shared" si="1"/>
        <v>0.22538355062433416</v>
      </c>
      <c r="R69" s="45">
        <v>3781.4</v>
      </c>
      <c r="S69" s="15">
        <f t="shared" si="6"/>
        <v>19.700000000000273</v>
      </c>
      <c r="T69" s="22">
        <f t="shared" si="7"/>
        <v>0.5236993912326946</v>
      </c>
      <c r="U69" s="41">
        <f t="shared" si="2"/>
        <v>16.700000000000273</v>
      </c>
      <c r="V69" s="22">
        <f t="shared" si="3"/>
        <v>0.44359444311632462</v>
      </c>
    </row>
    <row r="70" spans="1:22">
      <c r="B70" t="s">
        <v>14</v>
      </c>
      <c r="C70" s="47">
        <v>139217</v>
      </c>
      <c r="D70" s="16">
        <f t="shared" si="8"/>
        <v>2420</v>
      </c>
      <c r="E70" s="18">
        <f t="shared" si="9"/>
        <v>1.769044642791874</v>
      </c>
      <c r="G70" s="46">
        <v>3801.7</v>
      </c>
      <c r="H70" s="20">
        <f t="shared" si="10"/>
        <v>31.5</v>
      </c>
      <c r="I70" s="18">
        <f t="shared" si="11"/>
        <v>0.83549944300037138</v>
      </c>
      <c r="L70" s="44">
        <v>138500</v>
      </c>
      <c r="M70" s="21">
        <f t="shared" si="4"/>
        <v>2410</v>
      </c>
      <c r="N70" s="22">
        <f t="shared" si="5"/>
        <v>1.7708869130722318</v>
      </c>
      <c r="O70" s="19">
        <f t="shared" si="0"/>
        <v>202</v>
      </c>
      <c r="P70" s="22">
        <f t="shared" si="1"/>
        <v>0.14606140363562742</v>
      </c>
      <c r="R70" s="45">
        <v>3789.3</v>
      </c>
      <c r="S70" s="15">
        <f t="shared" si="6"/>
        <v>33.100000000000364</v>
      </c>
      <c r="T70" s="22">
        <f t="shared" si="7"/>
        <v>0.88120973324105123</v>
      </c>
      <c r="U70" s="41">
        <f t="shared" si="2"/>
        <v>7.9000000000000909</v>
      </c>
      <c r="V70" s="22">
        <f t="shared" si="3"/>
        <v>0.20891733220500583</v>
      </c>
    </row>
    <row r="71" spans="1:22">
      <c r="B71" t="s">
        <v>15</v>
      </c>
      <c r="C71" s="47">
        <v>139804</v>
      </c>
      <c r="D71" s="16">
        <f t="shared" si="8"/>
        <v>2595</v>
      </c>
      <c r="E71" s="18">
        <f t="shared" si="9"/>
        <v>1.8912753536575591</v>
      </c>
      <c r="G71" s="46">
        <v>3819.5</v>
      </c>
      <c r="H71" s="20">
        <f t="shared" si="10"/>
        <v>30.599999999999909</v>
      </c>
      <c r="I71" s="18">
        <f t="shared" si="11"/>
        <v>0.80762226503734347</v>
      </c>
      <c r="L71" s="44">
        <v>138833</v>
      </c>
      <c r="M71" s="21">
        <f t="shared" si="4"/>
        <v>2564</v>
      </c>
      <c r="N71" s="22">
        <f t="shared" si="5"/>
        <v>1.8815724779663752</v>
      </c>
      <c r="O71" s="19">
        <f t="shared" si="0"/>
        <v>333</v>
      </c>
      <c r="P71" s="22">
        <f t="shared" si="1"/>
        <v>0.24043321299638989</v>
      </c>
      <c r="R71" s="45">
        <v>3790.6</v>
      </c>
      <c r="S71" s="15">
        <f t="shared" si="6"/>
        <v>33.299999999999727</v>
      </c>
      <c r="T71" s="22">
        <f t="shared" si="7"/>
        <v>0.8862747185478862</v>
      </c>
      <c r="U71" s="41">
        <f t="shared" si="2"/>
        <v>1.2999999999997272</v>
      </c>
      <c r="V71" s="22">
        <f t="shared" si="3"/>
        <v>3.4307127965580109E-2</v>
      </c>
    </row>
    <row r="72" spans="1:22">
      <c r="B72" t="s">
        <v>16</v>
      </c>
      <c r="C72" s="47">
        <v>138727</v>
      </c>
      <c r="D72" s="16">
        <f t="shared" si="8"/>
        <v>2693</v>
      </c>
      <c r="E72" s="18">
        <f t="shared" si="9"/>
        <v>1.9796521457870826</v>
      </c>
      <c r="G72" s="46">
        <v>3788</v>
      </c>
      <c r="H72" s="20">
        <f t="shared" si="10"/>
        <v>26.099999999999909</v>
      </c>
      <c r="I72" s="18">
        <f t="shared" si="11"/>
        <v>0.69379834658018313</v>
      </c>
      <c r="L72" s="44">
        <v>139076</v>
      </c>
      <c r="M72" s="21">
        <f t="shared" si="4"/>
        <v>2685</v>
      </c>
      <c r="N72" s="22">
        <f t="shared" si="5"/>
        <v>1.9686049666033685</v>
      </c>
      <c r="O72" s="19">
        <f t="shared" ref="O72:O135" si="12">L72-L71</f>
        <v>243</v>
      </c>
      <c r="P72" s="22">
        <f t="shared" ref="P72:P135" si="13">O72/L71*100</f>
        <v>0.17503043224593576</v>
      </c>
      <c r="R72" s="45">
        <v>3786</v>
      </c>
      <c r="S72" s="15">
        <f t="shared" si="6"/>
        <v>28.599999999999909</v>
      </c>
      <c r="T72" s="22">
        <f t="shared" si="7"/>
        <v>0.7611646351200273</v>
      </c>
      <c r="U72" s="41">
        <f t="shared" ref="U72:U135" si="14">R72-R71</f>
        <v>-4.5999999999999091</v>
      </c>
      <c r="V72" s="22">
        <f t="shared" ref="V72:V135" si="15">U72/R71*100</f>
        <v>-0.12135282013401333</v>
      </c>
    </row>
    <row r="73" spans="1:22">
      <c r="B73" t="s">
        <v>17</v>
      </c>
      <c r="C73" s="47">
        <v>139105</v>
      </c>
      <c r="D73" s="16">
        <f t="shared" si="8"/>
        <v>2634</v>
      </c>
      <c r="E73" s="18">
        <f t="shared" si="9"/>
        <v>1.9300803833781535</v>
      </c>
      <c r="G73" s="46">
        <v>3792.6</v>
      </c>
      <c r="H73" s="20">
        <f t="shared" si="10"/>
        <v>26.900000000000091</v>
      </c>
      <c r="I73" s="18">
        <f t="shared" si="11"/>
        <v>0.71434261890219863</v>
      </c>
      <c r="L73" s="44">
        <v>139257</v>
      </c>
      <c r="M73" s="21">
        <f t="shared" si="4"/>
        <v>2623</v>
      </c>
      <c r="N73" s="22">
        <f t="shared" si="5"/>
        <v>1.9197271542954168</v>
      </c>
      <c r="O73" s="19">
        <f t="shared" si="12"/>
        <v>181</v>
      </c>
      <c r="P73" s="22">
        <f t="shared" si="13"/>
        <v>0.13014466910178607</v>
      </c>
      <c r="R73" s="45">
        <v>3788.9</v>
      </c>
      <c r="S73" s="15">
        <f t="shared" si="6"/>
        <v>27.400000000000091</v>
      </c>
      <c r="T73" s="22">
        <f t="shared" si="7"/>
        <v>0.72843280606141414</v>
      </c>
      <c r="U73" s="41">
        <f t="shared" si="14"/>
        <v>2.9000000000000909</v>
      </c>
      <c r="V73" s="22">
        <f t="shared" si="15"/>
        <v>7.6597992604334142E-2</v>
      </c>
    </row>
    <row r="74" spans="1:22">
      <c r="B74" t="s">
        <v>18</v>
      </c>
      <c r="C74" s="47">
        <v>139793</v>
      </c>
      <c r="D74" s="16">
        <f t="shared" si="8"/>
        <v>2716</v>
      </c>
      <c r="E74" s="18">
        <f t="shared" si="9"/>
        <v>1.9813681361570505</v>
      </c>
      <c r="G74" s="46">
        <v>3798.8</v>
      </c>
      <c r="H74" s="20">
        <f t="shared" si="10"/>
        <v>27.800000000000182</v>
      </c>
      <c r="I74" s="18">
        <f t="shared" si="11"/>
        <v>0.73720498541501411</v>
      </c>
      <c r="L74" s="44">
        <v>139564</v>
      </c>
      <c r="M74" s="21">
        <f t="shared" si="4"/>
        <v>2745</v>
      </c>
      <c r="N74" s="22">
        <f t="shared" si="5"/>
        <v>2.0063002945497335</v>
      </c>
      <c r="O74" s="19">
        <f t="shared" si="12"/>
        <v>307</v>
      </c>
      <c r="P74" s="22">
        <f t="shared" si="13"/>
        <v>0.22045570420158411</v>
      </c>
      <c r="R74" s="45">
        <v>3794.1</v>
      </c>
      <c r="S74" s="15">
        <f t="shared" si="6"/>
        <v>28.299999999999727</v>
      </c>
      <c r="T74" s="22">
        <f t="shared" si="7"/>
        <v>0.75150034521216547</v>
      </c>
      <c r="U74" s="41">
        <f t="shared" si="14"/>
        <v>5.1999999999998181</v>
      </c>
      <c r="V74" s="22">
        <f t="shared" si="15"/>
        <v>0.13724299928738731</v>
      </c>
    </row>
    <row r="75" spans="1:22">
      <c r="B75" t="s">
        <v>19</v>
      </c>
      <c r="C75" s="47">
        <v>140848</v>
      </c>
      <c r="D75" s="16">
        <f t="shared" si="8"/>
        <v>2847</v>
      </c>
      <c r="E75" s="18">
        <f t="shared" si="9"/>
        <v>2.0630285287787773</v>
      </c>
      <c r="G75" s="46">
        <v>3811.3</v>
      </c>
      <c r="H75" s="20">
        <f t="shared" si="10"/>
        <v>34.300000000000182</v>
      </c>
      <c r="I75" s="18">
        <f t="shared" si="11"/>
        <v>0.90812814402965802</v>
      </c>
      <c r="L75" s="44">
        <v>139804</v>
      </c>
      <c r="M75" s="21">
        <f t="shared" si="4"/>
        <v>2765</v>
      </c>
      <c r="N75" s="22">
        <f t="shared" si="5"/>
        <v>2.0176738008887982</v>
      </c>
      <c r="O75" s="19">
        <f t="shared" si="12"/>
        <v>240</v>
      </c>
      <c r="P75" s="22">
        <f t="shared" si="13"/>
        <v>0.17196411682095669</v>
      </c>
      <c r="R75" s="45">
        <v>3792.6</v>
      </c>
      <c r="S75" s="15">
        <f t="shared" si="6"/>
        <v>31</v>
      </c>
      <c r="T75" s="22">
        <f t="shared" si="7"/>
        <v>0.82411739685240326</v>
      </c>
      <c r="U75" s="41">
        <f t="shared" si="14"/>
        <v>-1.5</v>
      </c>
      <c r="V75" s="22">
        <f t="shared" si="15"/>
        <v>-3.9535067604965606E-2</v>
      </c>
    </row>
    <row r="76" spans="1:22">
      <c r="B76" t="s">
        <v>20</v>
      </c>
      <c r="C76" s="47">
        <v>141314</v>
      </c>
      <c r="D76" s="16">
        <f t="shared" si="8"/>
        <v>2789</v>
      </c>
      <c r="E76" s="18">
        <f t="shared" si="9"/>
        <v>2.013354990073994</v>
      </c>
      <c r="G76" s="46">
        <v>3833.6</v>
      </c>
      <c r="H76" s="20">
        <f t="shared" si="10"/>
        <v>27.199999999999818</v>
      </c>
      <c r="I76" s="18">
        <f t="shared" si="11"/>
        <v>0.71458596048759504</v>
      </c>
      <c r="L76" s="44">
        <v>140088</v>
      </c>
      <c r="M76" s="21">
        <f t="shared" si="4"/>
        <v>2776</v>
      </c>
      <c r="N76" s="22">
        <f t="shared" si="5"/>
        <v>2.021673269634118</v>
      </c>
      <c r="O76" s="19">
        <f t="shared" si="12"/>
        <v>284</v>
      </c>
      <c r="P76" s="22">
        <f t="shared" si="13"/>
        <v>0.20314154101456322</v>
      </c>
      <c r="R76" s="45">
        <v>3797</v>
      </c>
      <c r="S76" s="15">
        <f t="shared" si="6"/>
        <v>28.400000000000091</v>
      </c>
      <c r="T76" s="22">
        <f t="shared" si="7"/>
        <v>0.75359549965504669</v>
      </c>
      <c r="U76" s="41">
        <f t="shared" si="14"/>
        <v>4.4000000000000909</v>
      </c>
      <c r="V76" s="22">
        <f t="shared" si="15"/>
        <v>0.11601539840742738</v>
      </c>
    </row>
    <row r="77" spans="1:22">
      <c r="B77" t="s">
        <v>21</v>
      </c>
      <c r="C77" s="47">
        <v>141306</v>
      </c>
      <c r="D77" s="16">
        <f t="shared" si="8"/>
        <v>3032</v>
      </c>
      <c r="E77" s="18">
        <f t="shared" si="9"/>
        <v>2.192747732762486</v>
      </c>
      <c r="G77" s="46">
        <v>3825.1</v>
      </c>
      <c r="H77" s="20">
        <f t="shared" si="10"/>
        <v>34.799999999999727</v>
      </c>
      <c r="I77" s="18">
        <f t="shared" si="11"/>
        <v>0.9181331293037418</v>
      </c>
      <c r="L77" s="44">
        <v>140366</v>
      </c>
      <c r="M77" s="21">
        <f t="shared" si="4"/>
        <v>2999</v>
      </c>
      <c r="N77" s="22">
        <f t="shared" si="5"/>
        <v>2.1832026614834712</v>
      </c>
      <c r="O77" s="19">
        <f t="shared" si="12"/>
        <v>278</v>
      </c>
      <c r="P77" s="22">
        <f t="shared" si="13"/>
        <v>0.19844669065159043</v>
      </c>
      <c r="R77" s="45">
        <v>3801.4</v>
      </c>
      <c r="S77" s="15">
        <f t="shared" si="6"/>
        <v>37.599999999999909</v>
      </c>
      <c r="T77" s="22">
        <f t="shared" si="7"/>
        <v>0.99899038206068091</v>
      </c>
      <c r="U77" s="41">
        <f t="shared" si="14"/>
        <v>4.4000000000000909</v>
      </c>
      <c r="V77" s="22">
        <f t="shared" si="15"/>
        <v>0.11588095865156943</v>
      </c>
    </row>
    <row r="78" spans="1:22">
      <c r="A78">
        <v>2015</v>
      </c>
      <c r="B78" t="s">
        <v>10</v>
      </c>
      <c r="C78" s="47">
        <v>138491</v>
      </c>
      <c r="D78" s="16">
        <f t="shared" si="8"/>
        <v>3020</v>
      </c>
      <c r="E78" s="18">
        <f t="shared" si="9"/>
        <v>2.2292593986904947</v>
      </c>
      <c r="G78" s="46">
        <v>3758.4</v>
      </c>
      <c r="H78" s="20">
        <f t="shared" si="10"/>
        <v>47.900000000000091</v>
      </c>
      <c r="I78" s="18">
        <f t="shared" si="11"/>
        <v>1.2909311413556148</v>
      </c>
      <c r="L78" s="44">
        <v>140562</v>
      </c>
      <c r="M78" s="21">
        <f t="shared" si="4"/>
        <v>3011</v>
      </c>
      <c r="N78" s="22">
        <f t="shared" si="5"/>
        <v>2.1890062594964776</v>
      </c>
      <c r="O78" s="19">
        <f t="shared" si="12"/>
        <v>196</v>
      </c>
      <c r="P78" s="22">
        <f t="shared" si="13"/>
        <v>0.13963495433367057</v>
      </c>
      <c r="R78" s="45">
        <v>3812.5</v>
      </c>
      <c r="S78" s="15">
        <f t="shared" si="6"/>
        <v>48.599999999999909</v>
      </c>
      <c r="T78" s="22">
        <f t="shared" si="7"/>
        <v>1.2912139004755681</v>
      </c>
      <c r="U78" s="41">
        <f t="shared" si="14"/>
        <v>11.099999999999909</v>
      </c>
      <c r="V78" s="22">
        <f t="shared" si="15"/>
        <v>0.2919976850633953</v>
      </c>
    </row>
    <row r="79" spans="1:22">
      <c r="B79" t="s">
        <v>11</v>
      </c>
      <c r="C79" s="47">
        <v>139323</v>
      </c>
      <c r="D79" s="16">
        <f t="shared" si="8"/>
        <v>3112</v>
      </c>
      <c r="E79" s="18">
        <f t="shared" si="9"/>
        <v>2.2846906637496236</v>
      </c>
      <c r="G79" s="46">
        <v>3766.7</v>
      </c>
      <c r="H79" s="20">
        <f t="shared" si="10"/>
        <v>55.899999999999636</v>
      </c>
      <c r="I79" s="18">
        <f t="shared" si="11"/>
        <v>1.5064137113290834</v>
      </c>
      <c r="L79" s="44">
        <v>140831</v>
      </c>
      <c r="M79" s="21">
        <f t="shared" si="4"/>
        <v>3121</v>
      </c>
      <c r="N79" s="22">
        <f t="shared" si="5"/>
        <v>2.2663568368310218</v>
      </c>
      <c r="O79" s="19">
        <f t="shared" si="12"/>
        <v>269</v>
      </c>
      <c r="P79" s="22">
        <f t="shared" si="13"/>
        <v>0.19137462472076378</v>
      </c>
      <c r="R79" s="45">
        <v>3815.8</v>
      </c>
      <c r="S79" s="15">
        <f t="shared" si="6"/>
        <v>56.700000000000273</v>
      </c>
      <c r="T79" s="22">
        <f t="shared" si="7"/>
        <v>1.5083397621771242</v>
      </c>
      <c r="U79" s="41">
        <f t="shared" si="14"/>
        <v>3.3000000000001819</v>
      </c>
      <c r="V79" s="22">
        <f t="shared" si="15"/>
        <v>8.6557377049185105E-2</v>
      </c>
    </row>
    <row r="80" spans="1:22">
      <c r="B80" t="s">
        <v>12</v>
      </c>
      <c r="C80" s="47">
        <v>140080</v>
      </c>
      <c r="D80" s="16">
        <f t="shared" si="8"/>
        <v>2911</v>
      </c>
      <c r="E80" s="18">
        <f t="shared" si="9"/>
        <v>2.1221996223636537</v>
      </c>
      <c r="G80" s="46">
        <v>3780.3</v>
      </c>
      <c r="H80" s="20">
        <f t="shared" si="10"/>
        <v>43.400000000000091</v>
      </c>
      <c r="I80" s="18">
        <f t="shared" si="11"/>
        <v>1.1613904573309453</v>
      </c>
      <c r="L80" s="44">
        <v>140925</v>
      </c>
      <c r="M80" s="21">
        <f t="shared" si="4"/>
        <v>2938</v>
      </c>
      <c r="N80" s="22">
        <f t="shared" si="5"/>
        <v>2.1291860827469256</v>
      </c>
      <c r="O80" s="19">
        <f t="shared" si="12"/>
        <v>94</v>
      </c>
      <c r="P80" s="22">
        <f t="shared" si="13"/>
        <v>6.6746667992132414E-2</v>
      </c>
      <c r="R80" s="45">
        <v>3808.3</v>
      </c>
      <c r="S80" s="15">
        <f t="shared" si="6"/>
        <v>43.600000000000364</v>
      </c>
      <c r="T80" s="22">
        <f t="shared" si="7"/>
        <v>1.1581268095731496</v>
      </c>
      <c r="U80" s="41">
        <f t="shared" si="14"/>
        <v>-7.5</v>
      </c>
      <c r="V80" s="22">
        <f t="shared" si="15"/>
        <v>-0.19655118192777399</v>
      </c>
    </row>
    <row r="81" spans="1:22">
      <c r="B81" t="s">
        <v>13</v>
      </c>
      <c r="C81" s="47">
        <v>141264</v>
      </c>
      <c r="D81" s="16">
        <f t="shared" si="8"/>
        <v>2958</v>
      </c>
      <c r="E81" s="18">
        <f t="shared" si="9"/>
        <v>2.1387358466010151</v>
      </c>
      <c r="G81" s="46">
        <v>3841.6</v>
      </c>
      <c r="H81" s="20">
        <f t="shared" si="10"/>
        <v>57.799999999999727</v>
      </c>
      <c r="I81" s="18">
        <f t="shared" si="11"/>
        <v>1.5275648818647847</v>
      </c>
      <c r="L81" s="44">
        <v>141202</v>
      </c>
      <c r="M81" s="21">
        <f t="shared" si="4"/>
        <v>2904</v>
      </c>
      <c r="N81" s="22">
        <f t="shared" si="5"/>
        <v>2.0998134463260496</v>
      </c>
      <c r="O81" s="19">
        <f t="shared" si="12"/>
        <v>277</v>
      </c>
      <c r="P81" s="22">
        <f t="shared" si="13"/>
        <v>0.19655845307787831</v>
      </c>
      <c r="R81" s="45">
        <v>3832.5</v>
      </c>
      <c r="S81" s="15">
        <f t="shared" si="6"/>
        <v>51.099999999999909</v>
      </c>
      <c r="T81" s="22">
        <f t="shared" si="7"/>
        <v>1.3513513513513491</v>
      </c>
      <c r="U81" s="41">
        <f t="shared" si="14"/>
        <v>24.199999999999818</v>
      </c>
      <c r="V81" s="22">
        <f t="shared" si="15"/>
        <v>0.63545413964235531</v>
      </c>
    </row>
    <row r="82" spans="1:22">
      <c r="B82" t="s">
        <v>14</v>
      </c>
      <c r="C82" s="47">
        <v>142205</v>
      </c>
      <c r="D82" s="16">
        <f t="shared" si="8"/>
        <v>2988</v>
      </c>
      <c r="E82" s="18">
        <f t="shared" si="9"/>
        <v>2.1462896054361176</v>
      </c>
      <c r="G82" s="46">
        <v>3861.1</v>
      </c>
      <c r="H82" s="20">
        <f t="shared" si="10"/>
        <v>59.400000000000091</v>
      </c>
      <c r="I82" s="18">
        <f t="shared" si="11"/>
        <v>1.5624588999658071</v>
      </c>
      <c r="L82" s="44">
        <v>141539</v>
      </c>
      <c r="M82" s="21">
        <f t="shared" ref="M82:M138" si="16">(L82-L70)</f>
        <v>3039</v>
      </c>
      <c r="N82" s="22">
        <f t="shared" ref="N82:N138" si="17">M82/L70*100</f>
        <v>2.1942238267148015</v>
      </c>
      <c r="O82" s="19">
        <f t="shared" si="12"/>
        <v>337</v>
      </c>
      <c r="P82" s="22">
        <f t="shared" si="13"/>
        <v>0.23866517471423918</v>
      </c>
      <c r="R82" s="45">
        <v>3847.7</v>
      </c>
      <c r="S82" s="15">
        <f t="shared" ref="S82:S138" si="18">(R82-R70)</f>
        <v>58.399999999999636</v>
      </c>
      <c r="T82" s="22">
        <f t="shared" ref="T82:T138" si="19">S82/R70*100</f>
        <v>1.5411817486079127</v>
      </c>
      <c r="U82" s="41">
        <f t="shared" si="14"/>
        <v>15.199999999999818</v>
      </c>
      <c r="V82" s="22">
        <f t="shared" si="15"/>
        <v>0.39660795825178913</v>
      </c>
    </row>
    <row r="83" spans="1:22">
      <c r="B83" t="s">
        <v>15</v>
      </c>
      <c r="C83" s="47">
        <v>142681</v>
      </c>
      <c r="D83" s="16">
        <f t="shared" ref="D83:D136" si="20">(C83-C71)</f>
        <v>2877</v>
      </c>
      <c r="E83" s="18">
        <f t="shared" ref="E83:E136" si="21">D83/C71*100</f>
        <v>2.0578810334468254</v>
      </c>
      <c r="G83" s="46">
        <v>3882.3</v>
      </c>
      <c r="H83" s="20">
        <f t="shared" ref="H83:H136" si="22">(G83-G71)</f>
        <v>62.800000000000182</v>
      </c>
      <c r="I83" s="18">
        <f t="shared" ref="I83:I136" si="23">H83/G71*100</f>
        <v>1.6441942662652225</v>
      </c>
      <c r="L83" s="44">
        <v>141695</v>
      </c>
      <c r="M83" s="21">
        <f t="shared" si="16"/>
        <v>2862</v>
      </c>
      <c r="N83" s="22">
        <f t="shared" si="17"/>
        <v>2.0614695353410215</v>
      </c>
      <c r="O83" s="19">
        <f t="shared" si="12"/>
        <v>156</v>
      </c>
      <c r="P83" s="22">
        <f t="shared" si="13"/>
        <v>0.11021697200065</v>
      </c>
      <c r="R83" s="45">
        <v>3853.7</v>
      </c>
      <c r="S83" s="15">
        <f t="shared" si="18"/>
        <v>63.099999999999909</v>
      </c>
      <c r="T83" s="22">
        <f t="shared" si="19"/>
        <v>1.6646441196644306</v>
      </c>
      <c r="U83" s="41">
        <f t="shared" si="14"/>
        <v>6</v>
      </c>
      <c r="V83" s="22">
        <f t="shared" si="15"/>
        <v>0.15593731320009357</v>
      </c>
    </row>
    <row r="84" spans="1:22">
      <c r="B84" t="s">
        <v>16</v>
      </c>
      <c r="C84" s="47">
        <v>141729</v>
      </c>
      <c r="D84" s="16">
        <f t="shared" si="20"/>
        <v>3002</v>
      </c>
      <c r="E84" s="18">
        <f t="shared" si="21"/>
        <v>2.1639623144737508</v>
      </c>
      <c r="G84" s="46">
        <v>3877.9</v>
      </c>
      <c r="H84" s="20">
        <f t="shared" si="22"/>
        <v>89.900000000000091</v>
      </c>
      <c r="I84" s="18">
        <f t="shared" si="23"/>
        <v>2.3732840549102452</v>
      </c>
      <c r="L84" s="44">
        <v>141989</v>
      </c>
      <c r="M84" s="21">
        <f t="shared" si="16"/>
        <v>2913</v>
      </c>
      <c r="N84" s="22">
        <f t="shared" si="17"/>
        <v>2.0945382380856512</v>
      </c>
      <c r="O84" s="19">
        <f t="shared" si="12"/>
        <v>294</v>
      </c>
      <c r="P84" s="22">
        <f t="shared" si="13"/>
        <v>0.20748791418186951</v>
      </c>
      <c r="R84" s="45">
        <v>3869.6</v>
      </c>
      <c r="S84" s="15">
        <f t="shared" si="18"/>
        <v>83.599999999999909</v>
      </c>
      <c r="T84" s="22">
        <f t="shared" si="19"/>
        <v>2.2081352350765955</v>
      </c>
      <c r="U84" s="41">
        <f t="shared" si="14"/>
        <v>15.900000000000091</v>
      </c>
      <c r="V84" s="22">
        <f t="shared" si="15"/>
        <v>0.41259049744401721</v>
      </c>
    </row>
    <row r="85" spans="1:22">
      <c r="B85" t="s">
        <v>17</v>
      </c>
      <c r="C85" s="47">
        <v>141921</v>
      </c>
      <c r="D85" s="16">
        <f t="shared" si="20"/>
        <v>2816</v>
      </c>
      <c r="E85" s="18">
        <f t="shared" si="21"/>
        <v>2.0243700801552782</v>
      </c>
      <c r="G85" s="46">
        <v>3877.6</v>
      </c>
      <c r="H85" s="20">
        <f t="shared" si="22"/>
        <v>85</v>
      </c>
      <c r="I85" s="18">
        <f t="shared" si="23"/>
        <v>2.2412065601434374</v>
      </c>
      <c r="L85" s="44">
        <v>142130</v>
      </c>
      <c r="M85" s="21">
        <f t="shared" si="16"/>
        <v>2873</v>
      </c>
      <c r="N85" s="22">
        <f t="shared" si="17"/>
        <v>2.0630919810135215</v>
      </c>
      <c r="O85" s="19">
        <f t="shared" si="12"/>
        <v>141</v>
      </c>
      <c r="P85" s="22">
        <f t="shared" si="13"/>
        <v>9.9303467169992041E-2</v>
      </c>
      <c r="R85" s="45">
        <v>3878.2</v>
      </c>
      <c r="S85" s="15">
        <f t="shared" si="18"/>
        <v>89.299999999999727</v>
      </c>
      <c r="T85" s="22">
        <f t="shared" si="19"/>
        <v>2.3568845839161687</v>
      </c>
      <c r="U85" s="41">
        <f t="shared" si="14"/>
        <v>8.5999999999999091</v>
      </c>
      <c r="V85" s="22">
        <f t="shared" si="15"/>
        <v>0.22224519330163089</v>
      </c>
    </row>
    <row r="86" spans="1:22">
      <c r="B86" t="s">
        <v>18</v>
      </c>
      <c r="C86" s="47">
        <v>142477</v>
      </c>
      <c r="D86" s="16">
        <f t="shared" si="20"/>
        <v>2684</v>
      </c>
      <c r="E86" s="18">
        <f t="shared" si="21"/>
        <v>1.9199816872089448</v>
      </c>
      <c r="G86" s="46">
        <v>3888.6</v>
      </c>
      <c r="H86" s="20">
        <f t="shared" si="22"/>
        <v>89.799999999999727</v>
      </c>
      <c r="I86" s="18">
        <f t="shared" si="23"/>
        <v>2.3639043908602644</v>
      </c>
      <c r="L86" s="44">
        <v>142265</v>
      </c>
      <c r="M86" s="21">
        <f t="shared" si="16"/>
        <v>2701</v>
      </c>
      <c r="N86" s="22">
        <f t="shared" si="17"/>
        <v>1.9353128313891834</v>
      </c>
      <c r="O86" s="19">
        <f t="shared" si="12"/>
        <v>135</v>
      </c>
      <c r="P86" s="22">
        <f t="shared" si="13"/>
        <v>9.4983465841131362E-2</v>
      </c>
      <c r="R86" s="45">
        <v>3887.4</v>
      </c>
      <c r="S86" s="15">
        <f t="shared" si="18"/>
        <v>93.300000000000182</v>
      </c>
      <c r="T86" s="22">
        <f t="shared" si="19"/>
        <v>2.4590812050288657</v>
      </c>
      <c r="U86" s="41">
        <f t="shared" si="14"/>
        <v>9.2000000000002728</v>
      </c>
      <c r="V86" s="22">
        <f t="shared" si="15"/>
        <v>0.23722345417978119</v>
      </c>
    </row>
    <row r="87" spans="1:22">
      <c r="B87" t="s">
        <v>19</v>
      </c>
      <c r="C87" s="47">
        <v>143626</v>
      </c>
      <c r="D87" s="16">
        <f t="shared" si="20"/>
        <v>2778</v>
      </c>
      <c r="E87" s="18">
        <f t="shared" si="21"/>
        <v>1.9723389753493126</v>
      </c>
      <c r="G87" s="46">
        <v>3915.6</v>
      </c>
      <c r="H87" s="20">
        <f t="shared" si="22"/>
        <v>104.29999999999973</v>
      </c>
      <c r="I87" s="18">
        <f t="shared" si="23"/>
        <v>2.7365990606879471</v>
      </c>
      <c r="L87" s="44">
        <v>142584</v>
      </c>
      <c r="M87" s="21">
        <f t="shared" si="16"/>
        <v>2780</v>
      </c>
      <c r="N87" s="22">
        <f t="shared" si="17"/>
        <v>1.9884981831707247</v>
      </c>
      <c r="O87" s="19">
        <f t="shared" si="12"/>
        <v>319</v>
      </c>
      <c r="P87" s="22">
        <f t="shared" si="13"/>
        <v>0.22422943099145959</v>
      </c>
      <c r="R87" s="45">
        <v>3897.3</v>
      </c>
      <c r="S87" s="15">
        <f t="shared" si="18"/>
        <v>104.70000000000027</v>
      </c>
      <c r="T87" s="22">
        <f t="shared" si="19"/>
        <v>2.7606391393766883</v>
      </c>
      <c r="U87" s="41">
        <f t="shared" si="14"/>
        <v>9.9000000000000909</v>
      </c>
      <c r="V87" s="22">
        <f t="shared" si="15"/>
        <v>0.25466893039049465</v>
      </c>
    </row>
    <row r="88" spans="1:22">
      <c r="B88" t="s">
        <v>20</v>
      </c>
      <c r="C88" s="47">
        <v>144049</v>
      </c>
      <c r="D88" s="16">
        <f t="shared" si="20"/>
        <v>2735</v>
      </c>
      <c r="E88" s="18">
        <f t="shared" si="21"/>
        <v>1.9354062584032721</v>
      </c>
      <c r="G88" s="46">
        <v>3939.2</v>
      </c>
      <c r="H88" s="20">
        <f t="shared" si="22"/>
        <v>105.59999999999991</v>
      </c>
      <c r="I88" s="18">
        <f t="shared" si="23"/>
        <v>2.7545909849749561</v>
      </c>
      <c r="L88" s="44">
        <v>142810</v>
      </c>
      <c r="M88" s="21">
        <f t="shared" si="16"/>
        <v>2722</v>
      </c>
      <c r="N88" s="22">
        <f t="shared" si="17"/>
        <v>1.9430643595454287</v>
      </c>
      <c r="O88" s="19">
        <f t="shared" si="12"/>
        <v>226</v>
      </c>
      <c r="P88" s="22">
        <f t="shared" si="13"/>
        <v>0.15850305784660271</v>
      </c>
      <c r="R88" s="45">
        <v>3902.3</v>
      </c>
      <c r="S88" s="15">
        <f t="shared" si="18"/>
        <v>105.30000000000018</v>
      </c>
      <c r="T88" s="22">
        <f t="shared" si="19"/>
        <v>2.7732420331840975</v>
      </c>
      <c r="U88" s="41">
        <f t="shared" si="14"/>
        <v>5</v>
      </c>
      <c r="V88" s="22">
        <f t="shared" si="15"/>
        <v>0.12829394709157621</v>
      </c>
    </row>
    <row r="89" spans="1:22">
      <c r="B89" t="s">
        <v>21</v>
      </c>
      <c r="C89" s="47">
        <v>144045</v>
      </c>
      <c r="D89" s="16">
        <f t="shared" si="20"/>
        <v>2739</v>
      </c>
      <c r="E89" s="18">
        <f t="shared" si="21"/>
        <v>1.9383465670247548</v>
      </c>
      <c r="G89" s="46">
        <v>3930.4</v>
      </c>
      <c r="H89" s="20">
        <f t="shared" si="22"/>
        <v>105.30000000000018</v>
      </c>
      <c r="I89" s="18">
        <f t="shared" si="23"/>
        <v>2.752869206033834</v>
      </c>
      <c r="L89" s="44">
        <v>143083</v>
      </c>
      <c r="M89" s="21">
        <f t="shared" si="16"/>
        <v>2717</v>
      </c>
      <c r="N89" s="22">
        <f t="shared" si="17"/>
        <v>1.935653933288688</v>
      </c>
      <c r="O89" s="19">
        <f t="shared" si="12"/>
        <v>273</v>
      </c>
      <c r="P89" s="22">
        <f t="shared" si="13"/>
        <v>0.19116308381765984</v>
      </c>
      <c r="R89" s="45">
        <v>3907.7</v>
      </c>
      <c r="S89" s="15">
        <f t="shared" si="18"/>
        <v>106.29999999999973</v>
      </c>
      <c r="T89" s="22">
        <f t="shared" si="19"/>
        <v>2.7963381911927114</v>
      </c>
      <c r="U89" s="41">
        <f t="shared" si="14"/>
        <v>5.3999999999996362</v>
      </c>
      <c r="V89" s="22">
        <f t="shared" si="15"/>
        <v>0.13837992978498925</v>
      </c>
    </row>
    <row r="90" spans="1:22">
      <c r="A90">
        <v>2016</v>
      </c>
      <c r="B90" t="s">
        <v>10</v>
      </c>
      <c r="C90" s="47">
        <v>141072</v>
      </c>
      <c r="D90" s="16">
        <f t="shared" si="20"/>
        <v>2581</v>
      </c>
      <c r="E90" s="18">
        <f t="shared" si="21"/>
        <v>1.8636590103328015</v>
      </c>
      <c r="G90" s="46">
        <v>3836.2</v>
      </c>
      <c r="H90" s="20">
        <f t="shared" si="22"/>
        <v>77.799999999999727</v>
      </c>
      <c r="I90" s="18">
        <f t="shared" si="23"/>
        <v>2.0700297999148498</v>
      </c>
      <c r="L90" s="44">
        <v>143196</v>
      </c>
      <c r="M90" s="21">
        <f t="shared" si="16"/>
        <v>2634</v>
      </c>
      <c r="N90" s="22">
        <f t="shared" si="17"/>
        <v>1.8739061766337988</v>
      </c>
      <c r="O90" s="19">
        <f t="shared" si="12"/>
        <v>113</v>
      </c>
      <c r="P90" s="22">
        <f t="shared" si="13"/>
        <v>7.8975140303180674E-2</v>
      </c>
      <c r="R90" s="45">
        <v>3890.3</v>
      </c>
      <c r="S90" s="15">
        <f t="shared" si="18"/>
        <v>77.800000000000182</v>
      </c>
      <c r="T90" s="22">
        <f t="shared" si="19"/>
        <v>2.0406557377049226</v>
      </c>
      <c r="U90" s="41">
        <f t="shared" si="14"/>
        <v>-17.399999999999636</v>
      </c>
      <c r="V90" s="22">
        <f t="shared" si="15"/>
        <v>-0.44527471402614421</v>
      </c>
    </row>
    <row r="91" spans="1:22">
      <c r="B91" t="s">
        <v>11</v>
      </c>
      <c r="C91" s="47">
        <v>141901</v>
      </c>
      <c r="D91" s="16">
        <f t="shared" si="20"/>
        <v>2578</v>
      </c>
      <c r="E91" s="18">
        <f t="shared" si="21"/>
        <v>1.8503764633262274</v>
      </c>
      <c r="G91" s="46">
        <v>3851.1</v>
      </c>
      <c r="H91" s="20">
        <f t="shared" si="22"/>
        <v>84.400000000000091</v>
      </c>
      <c r="I91" s="18">
        <f t="shared" si="23"/>
        <v>2.2406881355032282</v>
      </c>
      <c r="L91" s="44">
        <v>143411</v>
      </c>
      <c r="M91" s="21">
        <f t="shared" si="16"/>
        <v>2580</v>
      </c>
      <c r="N91" s="22">
        <f t="shared" si="17"/>
        <v>1.8319830151032088</v>
      </c>
      <c r="O91" s="19">
        <f t="shared" si="12"/>
        <v>215</v>
      </c>
      <c r="P91" s="22">
        <f t="shared" si="13"/>
        <v>0.15014385876700467</v>
      </c>
      <c r="R91" s="45">
        <v>3896.2</v>
      </c>
      <c r="S91" s="15">
        <f t="shared" si="18"/>
        <v>80.399999999999636</v>
      </c>
      <c r="T91" s="22">
        <f t="shared" si="19"/>
        <v>2.1070286702657275</v>
      </c>
      <c r="U91" s="41">
        <f t="shared" si="14"/>
        <v>5.8999999999996362</v>
      </c>
      <c r="V91" s="22">
        <f t="shared" si="15"/>
        <v>0.15165925507029371</v>
      </c>
    </row>
    <row r="92" spans="1:22">
      <c r="B92" t="s">
        <v>12</v>
      </c>
      <c r="C92" s="47">
        <v>142797</v>
      </c>
      <c r="D92" s="16">
        <f t="shared" si="20"/>
        <v>2717</v>
      </c>
      <c r="E92" s="18">
        <f t="shared" si="21"/>
        <v>1.939605939463164</v>
      </c>
      <c r="G92" s="46">
        <v>3876.9</v>
      </c>
      <c r="H92" s="20">
        <f t="shared" si="22"/>
        <v>96.599999999999909</v>
      </c>
      <c r="I92" s="18">
        <f t="shared" si="23"/>
        <v>2.5553527497817607</v>
      </c>
      <c r="L92" s="44">
        <v>143666</v>
      </c>
      <c r="M92" s="21">
        <f t="shared" si="16"/>
        <v>2741</v>
      </c>
      <c r="N92" s="22">
        <f t="shared" si="17"/>
        <v>1.9450062089764057</v>
      </c>
      <c r="O92" s="19">
        <f t="shared" si="12"/>
        <v>255</v>
      </c>
      <c r="P92" s="22">
        <f t="shared" si="13"/>
        <v>0.17781062819448998</v>
      </c>
      <c r="R92" s="45">
        <v>3904.1</v>
      </c>
      <c r="S92" s="15">
        <f t="shared" si="18"/>
        <v>95.799999999999727</v>
      </c>
      <c r="T92" s="22">
        <f t="shared" si="19"/>
        <v>2.5155581230470214</v>
      </c>
      <c r="U92" s="41">
        <f t="shared" si="14"/>
        <v>7.9000000000000909</v>
      </c>
      <c r="V92" s="22">
        <f t="shared" si="15"/>
        <v>0.20276166521226044</v>
      </c>
    </row>
    <row r="93" spans="1:22">
      <c r="B93" t="s">
        <v>13</v>
      </c>
      <c r="C93" s="47">
        <v>143893</v>
      </c>
      <c r="D93" s="16">
        <f t="shared" si="20"/>
        <v>2629</v>
      </c>
      <c r="E93" s="18">
        <f t="shared" si="21"/>
        <v>1.8610544795560087</v>
      </c>
      <c r="G93" s="46">
        <v>3918.3</v>
      </c>
      <c r="H93" s="20">
        <f t="shared" si="22"/>
        <v>76.700000000000273</v>
      </c>
      <c r="I93" s="18">
        <f t="shared" si="23"/>
        <v>1.996563931695134</v>
      </c>
      <c r="L93" s="44">
        <v>143856</v>
      </c>
      <c r="M93" s="21">
        <f t="shared" si="16"/>
        <v>2654</v>
      </c>
      <c r="N93" s="22">
        <f t="shared" si="17"/>
        <v>1.8795767765329103</v>
      </c>
      <c r="O93" s="19">
        <f t="shared" si="12"/>
        <v>190</v>
      </c>
      <c r="P93" s="22">
        <f t="shared" si="13"/>
        <v>0.13225119374103825</v>
      </c>
      <c r="R93" s="45">
        <v>3911.3</v>
      </c>
      <c r="S93" s="15">
        <f t="shared" si="18"/>
        <v>78.800000000000182</v>
      </c>
      <c r="T93" s="22">
        <f t="shared" si="19"/>
        <v>2.0560991519895677</v>
      </c>
      <c r="U93" s="41">
        <f t="shared" si="14"/>
        <v>7.2000000000002728</v>
      </c>
      <c r="V93" s="22">
        <f t="shared" si="15"/>
        <v>0.18442150559668741</v>
      </c>
    </row>
    <row r="94" spans="1:22">
      <c r="B94" t="s">
        <v>14</v>
      </c>
      <c r="C94" s="47">
        <v>144540</v>
      </c>
      <c r="D94" s="16">
        <f t="shared" si="20"/>
        <v>2335</v>
      </c>
      <c r="E94" s="18">
        <f t="shared" si="21"/>
        <v>1.6419957104180583</v>
      </c>
      <c r="G94" s="46">
        <v>3919</v>
      </c>
      <c r="H94" s="20">
        <f t="shared" si="22"/>
        <v>57.900000000000091</v>
      </c>
      <c r="I94" s="18">
        <f t="shared" si="23"/>
        <v>1.4995726606407525</v>
      </c>
      <c r="L94" s="44">
        <v>143901</v>
      </c>
      <c r="M94" s="21">
        <f t="shared" si="16"/>
        <v>2362</v>
      </c>
      <c r="N94" s="22">
        <f t="shared" si="17"/>
        <v>1.6687979991380466</v>
      </c>
      <c r="O94" s="19">
        <f t="shared" si="12"/>
        <v>45</v>
      </c>
      <c r="P94" s="22">
        <f t="shared" si="13"/>
        <v>3.1281281281281284E-2</v>
      </c>
      <c r="R94" s="45">
        <v>3907.5</v>
      </c>
      <c r="S94" s="15">
        <f t="shared" si="18"/>
        <v>59.800000000000182</v>
      </c>
      <c r="T94" s="22">
        <f t="shared" si="19"/>
        <v>1.5541752215609372</v>
      </c>
      <c r="U94" s="41">
        <f t="shared" si="14"/>
        <v>-3.8000000000001819</v>
      </c>
      <c r="V94" s="22">
        <f t="shared" si="15"/>
        <v>-9.7154398793244751E-2</v>
      </c>
    </row>
    <row r="95" spans="1:22">
      <c r="B95" t="s">
        <v>15</v>
      </c>
      <c r="C95" s="47">
        <v>145205</v>
      </c>
      <c r="D95" s="16">
        <f t="shared" si="20"/>
        <v>2524</v>
      </c>
      <c r="E95" s="18">
        <f t="shared" si="21"/>
        <v>1.7689811537625892</v>
      </c>
      <c r="G95" s="46">
        <v>3944.9</v>
      </c>
      <c r="H95" s="20">
        <f t="shared" si="22"/>
        <v>62.599999999999909</v>
      </c>
      <c r="I95" s="18">
        <f t="shared" si="23"/>
        <v>1.6124462303273808</v>
      </c>
      <c r="L95" s="44">
        <v>144152</v>
      </c>
      <c r="M95" s="21">
        <f t="shared" si="16"/>
        <v>2457</v>
      </c>
      <c r="N95" s="22">
        <f t="shared" si="17"/>
        <v>1.734006139948481</v>
      </c>
      <c r="O95" s="19">
        <f t="shared" si="12"/>
        <v>251</v>
      </c>
      <c r="P95" s="22">
        <f t="shared" si="13"/>
        <v>0.17442547306829001</v>
      </c>
      <c r="R95" s="45">
        <v>3912.5</v>
      </c>
      <c r="S95" s="15">
        <f t="shared" si="18"/>
        <v>58.800000000000182</v>
      </c>
      <c r="T95" s="22">
        <f t="shared" si="19"/>
        <v>1.5258063679061729</v>
      </c>
      <c r="U95" s="41">
        <f t="shared" si="14"/>
        <v>5</v>
      </c>
      <c r="V95" s="22">
        <f t="shared" si="15"/>
        <v>0.12795905310300704</v>
      </c>
    </row>
    <row r="96" spans="1:22">
      <c r="B96" t="s">
        <v>16</v>
      </c>
      <c r="C96" s="47">
        <v>144232</v>
      </c>
      <c r="D96" s="16">
        <f t="shared" si="20"/>
        <v>2503</v>
      </c>
      <c r="E96" s="18">
        <f t="shared" si="21"/>
        <v>1.7660464689654198</v>
      </c>
      <c r="G96" s="46">
        <v>3917.2</v>
      </c>
      <c r="H96" s="20">
        <f t="shared" si="22"/>
        <v>39.299999999999727</v>
      </c>
      <c r="I96" s="18">
        <f t="shared" si="23"/>
        <v>1.0134351066298699</v>
      </c>
      <c r="L96" s="44">
        <v>144515</v>
      </c>
      <c r="M96" s="21">
        <f t="shared" si="16"/>
        <v>2526</v>
      </c>
      <c r="N96" s="22">
        <f t="shared" si="17"/>
        <v>1.7790110501517724</v>
      </c>
      <c r="O96" s="19">
        <f t="shared" si="12"/>
        <v>363</v>
      </c>
      <c r="P96" s="22">
        <f t="shared" si="13"/>
        <v>0.25181752594483603</v>
      </c>
      <c r="R96" s="45">
        <v>3915.7</v>
      </c>
      <c r="S96" s="15">
        <f t="shared" si="18"/>
        <v>46.099999999999909</v>
      </c>
      <c r="T96" s="22">
        <f t="shared" si="19"/>
        <v>1.1913376059541014</v>
      </c>
      <c r="U96" s="41">
        <f t="shared" si="14"/>
        <v>3.1999999999998181</v>
      </c>
      <c r="V96" s="22">
        <f t="shared" si="15"/>
        <v>8.1789137380187046E-2</v>
      </c>
    </row>
    <row r="97" spans="1:22">
      <c r="B97" t="s">
        <v>17</v>
      </c>
      <c r="C97" s="47">
        <v>144485</v>
      </c>
      <c r="D97" s="16">
        <f t="shared" si="20"/>
        <v>2564</v>
      </c>
      <c r="E97" s="18">
        <f t="shared" si="21"/>
        <v>1.8066389047427793</v>
      </c>
      <c r="G97" s="46">
        <v>3921.1</v>
      </c>
      <c r="H97" s="20">
        <f t="shared" si="22"/>
        <v>43.5</v>
      </c>
      <c r="I97" s="18">
        <f t="shared" si="23"/>
        <v>1.1218279348050342</v>
      </c>
      <c r="L97" s="44">
        <v>144664</v>
      </c>
      <c r="M97" s="21">
        <f t="shared" si="16"/>
        <v>2534</v>
      </c>
      <c r="N97" s="22">
        <f t="shared" si="17"/>
        <v>1.7828748328994584</v>
      </c>
      <c r="O97" s="19">
        <f t="shared" si="12"/>
        <v>149</v>
      </c>
      <c r="P97" s="22">
        <f t="shared" si="13"/>
        <v>0.10310348406739785</v>
      </c>
      <c r="R97" s="45">
        <v>3922</v>
      </c>
      <c r="S97" s="15">
        <f t="shared" si="18"/>
        <v>43.800000000000182</v>
      </c>
      <c r="T97" s="22">
        <f t="shared" si="19"/>
        <v>1.1293899231602338</v>
      </c>
      <c r="U97" s="41">
        <f t="shared" si="14"/>
        <v>6.3000000000001819</v>
      </c>
      <c r="V97" s="22">
        <f t="shared" si="15"/>
        <v>0.16089077304186178</v>
      </c>
    </row>
    <row r="98" spans="1:22">
      <c r="B98" t="s">
        <v>18</v>
      </c>
      <c r="C98" s="47">
        <v>145150</v>
      </c>
      <c r="D98" s="16">
        <f t="shared" si="20"/>
        <v>2673</v>
      </c>
      <c r="E98" s="18">
        <f t="shared" si="21"/>
        <v>1.8760922815612344</v>
      </c>
      <c r="G98" s="46">
        <v>3932.4</v>
      </c>
      <c r="H98" s="20">
        <f t="shared" si="22"/>
        <v>43.800000000000182</v>
      </c>
      <c r="I98" s="18">
        <f t="shared" si="23"/>
        <v>1.1263693874402145</v>
      </c>
      <c r="L98" s="44">
        <v>144961</v>
      </c>
      <c r="M98" s="21">
        <f t="shared" si="16"/>
        <v>2696</v>
      </c>
      <c r="N98" s="22">
        <f t="shared" si="17"/>
        <v>1.8950550029873825</v>
      </c>
      <c r="O98" s="19">
        <f t="shared" si="12"/>
        <v>297</v>
      </c>
      <c r="P98" s="22">
        <f t="shared" si="13"/>
        <v>0.20530332356356798</v>
      </c>
      <c r="R98" s="45">
        <v>3927.8</v>
      </c>
      <c r="S98" s="15">
        <f t="shared" si="18"/>
        <v>40.400000000000091</v>
      </c>
      <c r="T98" s="22">
        <f t="shared" si="19"/>
        <v>1.0392550290682743</v>
      </c>
      <c r="U98" s="41">
        <f t="shared" si="14"/>
        <v>5.8000000000001819</v>
      </c>
      <c r="V98" s="22">
        <f t="shared" si="15"/>
        <v>0.14788373278939781</v>
      </c>
    </row>
    <row r="99" spans="1:22">
      <c r="B99" t="s">
        <v>19</v>
      </c>
      <c r="C99" s="47">
        <v>146032</v>
      </c>
      <c r="D99" s="16">
        <f t="shared" si="20"/>
        <v>2406</v>
      </c>
      <c r="E99" s="18">
        <f t="shared" si="21"/>
        <v>1.6751841588570313</v>
      </c>
      <c r="G99" s="46">
        <v>3947.3</v>
      </c>
      <c r="H99" s="20">
        <f t="shared" si="22"/>
        <v>31.700000000000273</v>
      </c>
      <c r="I99" s="18">
        <f t="shared" si="23"/>
        <v>0.80958218408418314</v>
      </c>
      <c r="L99" s="44">
        <v>145069</v>
      </c>
      <c r="M99" s="21">
        <f t="shared" si="16"/>
        <v>2485</v>
      </c>
      <c r="N99" s="22">
        <f t="shared" si="17"/>
        <v>1.7428322953487068</v>
      </c>
      <c r="O99" s="19">
        <f t="shared" si="12"/>
        <v>108</v>
      </c>
      <c r="P99" s="22">
        <f t="shared" si="13"/>
        <v>7.4502797304102475E-2</v>
      </c>
      <c r="R99" s="45">
        <v>3929.9</v>
      </c>
      <c r="S99" s="15">
        <f t="shared" si="18"/>
        <v>32.599999999999909</v>
      </c>
      <c r="T99" s="22">
        <f t="shared" si="19"/>
        <v>0.83647653503707464</v>
      </c>
      <c r="U99" s="41">
        <f t="shared" si="14"/>
        <v>2.0999999999999091</v>
      </c>
      <c r="V99" s="22">
        <f t="shared" si="15"/>
        <v>5.3465044045010152E-2</v>
      </c>
    </row>
    <row r="100" spans="1:22">
      <c r="B100" t="s">
        <v>20</v>
      </c>
      <c r="C100" s="47">
        <v>146465</v>
      </c>
      <c r="D100" s="16">
        <f t="shared" si="20"/>
        <v>2416</v>
      </c>
      <c r="E100" s="18">
        <f t="shared" si="21"/>
        <v>1.6772070614860222</v>
      </c>
      <c r="G100" s="46">
        <v>3972.8</v>
      </c>
      <c r="H100" s="20">
        <f t="shared" si="22"/>
        <v>33.600000000000364</v>
      </c>
      <c r="I100" s="18">
        <f t="shared" si="23"/>
        <v>0.8529650690495626</v>
      </c>
      <c r="L100" s="44">
        <v>145188</v>
      </c>
      <c r="M100" s="21">
        <f t="shared" si="16"/>
        <v>2378</v>
      </c>
      <c r="N100" s="22">
        <f t="shared" si="17"/>
        <v>1.6651494993347806</v>
      </c>
      <c r="O100" s="19">
        <f t="shared" si="12"/>
        <v>119</v>
      </c>
      <c r="P100" s="22">
        <f t="shared" si="13"/>
        <v>8.2029930584756217E-2</v>
      </c>
      <c r="R100" s="45">
        <v>3935</v>
      </c>
      <c r="S100" s="15">
        <f t="shared" si="18"/>
        <v>32.699999999999818</v>
      </c>
      <c r="T100" s="22">
        <f t="shared" si="19"/>
        <v>0.83796735258693122</v>
      </c>
      <c r="U100" s="41">
        <f t="shared" si="14"/>
        <v>5.0999999999999091</v>
      </c>
      <c r="V100" s="22">
        <f t="shared" si="15"/>
        <v>0.1297742945113084</v>
      </c>
    </row>
    <row r="101" spans="1:22">
      <c r="B101" t="s">
        <v>21</v>
      </c>
      <c r="C101" s="47">
        <v>146252</v>
      </c>
      <c r="D101" s="16">
        <f t="shared" si="20"/>
        <v>2207</v>
      </c>
      <c r="E101" s="18">
        <f t="shared" si="21"/>
        <v>1.5321600888611198</v>
      </c>
      <c r="G101" s="46">
        <v>3958.2</v>
      </c>
      <c r="H101" s="20">
        <f t="shared" si="22"/>
        <v>27.799999999999727</v>
      </c>
      <c r="I101" s="18">
        <f t="shared" si="23"/>
        <v>0.70730714431100461</v>
      </c>
      <c r="L101" s="44">
        <v>145410</v>
      </c>
      <c r="M101" s="21">
        <f t="shared" si="16"/>
        <v>2327</v>
      </c>
      <c r="N101" s="22">
        <f t="shared" si="17"/>
        <v>1.6263287742079771</v>
      </c>
      <c r="O101" s="19">
        <f t="shared" si="12"/>
        <v>222</v>
      </c>
      <c r="P101" s="22">
        <f t="shared" si="13"/>
        <v>0.1529051987767584</v>
      </c>
      <c r="R101" s="45">
        <v>3934.7</v>
      </c>
      <c r="S101" s="15">
        <f t="shared" si="18"/>
        <v>27</v>
      </c>
      <c r="T101" s="22">
        <f t="shared" si="19"/>
        <v>0.69094352176472096</v>
      </c>
      <c r="U101" s="41">
        <f t="shared" si="14"/>
        <v>-0.3000000000001819</v>
      </c>
      <c r="V101" s="22">
        <f t="shared" si="15"/>
        <v>-7.6238881829779389E-3</v>
      </c>
    </row>
    <row r="102" spans="1:22">
      <c r="A102">
        <v>2017</v>
      </c>
      <c r="B102" t="s">
        <v>10</v>
      </c>
      <c r="C102" s="47">
        <v>143376</v>
      </c>
      <c r="D102" s="16">
        <f t="shared" si="20"/>
        <v>2304</v>
      </c>
      <c r="E102" s="18">
        <f t="shared" si="21"/>
        <v>1.6332085743450151</v>
      </c>
      <c r="G102" s="46">
        <v>3877.4</v>
      </c>
      <c r="H102" s="20">
        <f t="shared" si="22"/>
        <v>41.200000000000273</v>
      </c>
      <c r="I102" s="18">
        <f t="shared" si="23"/>
        <v>1.0739794588394838</v>
      </c>
      <c r="L102" s="44">
        <v>145636</v>
      </c>
      <c r="M102" s="21">
        <f t="shared" si="16"/>
        <v>2440</v>
      </c>
      <c r="N102" s="22">
        <f t="shared" si="17"/>
        <v>1.7039582111232157</v>
      </c>
      <c r="O102" s="19">
        <f t="shared" si="12"/>
        <v>226</v>
      </c>
      <c r="P102" s="22">
        <f t="shared" si="13"/>
        <v>0.15542259817068976</v>
      </c>
      <c r="R102" s="45">
        <v>3936.4</v>
      </c>
      <c r="S102" s="15">
        <f t="shared" si="18"/>
        <v>46.099999999999909</v>
      </c>
      <c r="T102" s="22">
        <f t="shared" si="19"/>
        <v>1.1849985862272809</v>
      </c>
      <c r="U102" s="41">
        <f t="shared" si="14"/>
        <v>1.7000000000002728</v>
      </c>
      <c r="V102" s="22">
        <f t="shared" si="15"/>
        <v>4.3205326962672451E-2</v>
      </c>
    </row>
    <row r="103" spans="1:22">
      <c r="B103" t="s">
        <v>11</v>
      </c>
      <c r="C103" s="47">
        <v>144405</v>
      </c>
      <c r="D103" s="16">
        <f t="shared" si="20"/>
        <v>2504</v>
      </c>
      <c r="E103" s="18">
        <f t="shared" si="21"/>
        <v>1.7646105383330632</v>
      </c>
      <c r="G103" s="46">
        <v>3904.7</v>
      </c>
      <c r="H103" s="20">
        <f t="shared" si="22"/>
        <v>53.599999999999909</v>
      </c>
      <c r="I103" s="18">
        <f t="shared" si="23"/>
        <v>1.3918101321700269</v>
      </c>
      <c r="L103" s="44">
        <v>145848</v>
      </c>
      <c r="M103" s="21">
        <f t="shared" si="16"/>
        <v>2437</v>
      </c>
      <c r="N103" s="22">
        <f t="shared" si="17"/>
        <v>1.6993117682744003</v>
      </c>
      <c r="O103" s="19">
        <f t="shared" si="12"/>
        <v>212</v>
      </c>
      <c r="P103" s="22">
        <f t="shared" si="13"/>
        <v>0.14556840341673763</v>
      </c>
      <c r="R103" s="45">
        <v>3946.6</v>
      </c>
      <c r="S103" s="15">
        <f t="shared" si="18"/>
        <v>50.400000000000091</v>
      </c>
      <c r="T103" s="22">
        <f t="shared" si="19"/>
        <v>1.2935680919870667</v>
      </c>
      <c r="U103" s="41">
        <f t="shared" si="14"/>
        <v>10.199999999999818</v>
      </c>
      <c r="V103" s="22">
        <f t="shared" si="15"/>
        <v>0.25912000812925051</v>
      </c>
    </row>
    <row r="104" spans="1:22">
      <c r="B104" t="s">
        <v>12</v>
      </c>
      <c r="C104" s="47">
        <v>145062</v>
      </c>
      <c r="D104" s="16">
        <f t="shared" si="20"/>
        <v>2265</v>
      </c>
      <c r="E104" s="18">
        <f t="shared" si="21"/>
        <v>1.5861677766339628</v>
      </c>
      <c r="G104" s="46">
        <v>3922</v>
      </c>
      <c r="H104" s="20">
        <f t="shared" si="22"/>
        <v>45.099999999999909</v>
      </c>
      <c r="I104" s="18">
        <f t="shared" si="23"/>
        <v>1.1633005752018342</v>
      </c>
      <c r="L104" s="44">
        <v>145976</v>
      </c>
      <c r="M104" s="21">
        <f t="shared" si="16"/>
        <v>2310</v>
      </c>
      <c r="N104" s="22">
        <f t="shared" si="17"/>
        <v>1.6078960923252543</v>
      </c>
      <c r="O104" s="19">
        <f t="shared" si="12"/>
        <v>128</v>
      </c>
      <c r="P104" s="22">
        <f t="shared" si="13"/>
        <v>8.7762602161154071E-2</v>
      </c>
      <c r="R104" s="45">
        <v>3948.3</v>
      </c>
      <c r="S104" s="15">
        <f t="shared" si="18"/>
        <v>44.200000000000273</v>
      </c>
      <c r="T104" s="22">
        <f t="shared" si="19"/>
        <v>1.1321431315796284</v>
      </c>
      <c r="U104" s="41">
        <f t="shared" si="14"/>
        <v>1.7000000000002728</v>
      </c>
      <c r="V104" s="22">
        <f t="shared" si="15"/>
        <v>4.3075051943451903E-2</v>
      </c>
    </row>
    <row r="105" spans="1:22">
      <c r="B105" t="s">
        <v>13</v>
      </c>
      <c r="C105" s="47">
        <v>146086</v>
      </c>
      <c r="D105" s="16">
        <f t="shared" si="20"/>
        <v>2193</v>
      </c>
      <c r="E105" s="18">
        <f t="shared" si="21"/>
        <v>1.5240491198320973</v>
      </c>
      <c r="G105" s="46">
        <v>3953</v>
      </c>
      <c r="H105" s="20">
        <f t="shared" si="22"/>
        <v>34.699999999999818</v>
      </c>
      <c r="I105" s="18">
        <f t="shared" si="23"/>
        <v>0.88558813771277889</v>
      </c>
      <c r="L105" s="44">
        <v>146173</v>
      </c>
      <c r="M105" s="21">
        <f t="shared" si="16"/>
        <v>2317</v>
      </c>
      <c r="N105" s="22">
        <f t="shared" si="17"/>
        <v>1.6106384161939717</v>
      </c>
      <c r="O105" s="19">
        <f t="shared" si="12"/>
        <v>197</v>
      </c>
      <c r="P105" s="22">
        <f t="shared" si="13"/>
        <v>0.13495369101770155</v>
      </c>
      <c r="R105" s="45">
        <v>3951.5</v>
      </c>
      <c r="S105" s="15">
        <f t="shared" si="18"/>
        <v>40.199999999999818</v>
      </c>
      <c r="T105" s="22">
        <f t="shared" si="19"/>
        <v>1.0277912714442723</v>
      </c>
      <c r="U105" s="41">
        <f t="shared" si="14"/>
        <v>3.1999999999998181</v>
      </c>
      <c r="V105" s="22">
        <f t="shared" si="15"/>
        <v>8.1047539447352476E-2</v>
      </c>
    </row>
    <row r="106" spans="1:22">
      <c r="B106" t="s">
        <v>14</v>
      </c>
      <c r="C106" s="47">
        <v>146924</v>
      </c>
      <c r="D106" s="16">
        <f t="shared" si="20"/>
        <v>2384</v>
      </c>
      <c r="E106" s="18">
        <f t="shared" si="21"/>
        <v>1.6493704164937042</v>
      </c>
      <c r="G106" s="46">
        <v>3964.5</v>
      </c>
      <c r="H106" s="20">
        <f t="shared" si="22"/>
        <v>45.5</v>
      </c>
      <c r="I106" s="18">
        <f t="shared" si="23"/>
        <v>1.1610104618525134</v>
      </c>
      <c r="L106" s="44">
        <v>146389</v>
      </c>
      <c r="M106" s="21">
        <f t="shared" si="16"/>
        <v>2488</v>
      </c>
      <c r="N106" s="22">
        <f t="shared" si="17"/>
        <v>1.728966442206795</v>
      </c>
      <c r="O106" s="19">
        <f t="shared" si="12"/>
        <v>216</v>
      </c>
      <c r="P106" s="22">
        <f t="shared" si="13"/>
        <v>0.14777010802268545</v>
      </c>
      <c r="R106" s="45">
        <v>3954.2</v>
      </c>
      <c r="S106" s="15">
        <f t="shared" si="18"/>
        <v>46.699999999999818</v>
      </c>
      <c r="T106" s="22">
        <f t="shared" si="19"/>
        <v>1.1951375559820812</v>
      </c>
      <c r="U106" s="41">
        <f t="shared" si="14"/>
        <v>2.6999999999998181</v>
      </c>
      <c r="V106" s="22">
        <f t="shared" si="15"/>
        <v>6.8328482854607561E-2</v>
      </c>
    </row>
    <row r="107" spans="1:22">
      <c r="B107" t="s">
        <v>15</v>
      </c>
      <c r="C107" s="47">
        <v>147566</v>
      </c>
      <c r="D107" s="16">
        <f t="shared" si="20"/>
        <v>2361</v>
      </c>
      <c r="E107" s="18">
        <f t="shared" si="21"/>
        <v>1.6259770669054097</v>
      </c>
      <c r="G107" s="46">
        <v>3994.5</v>
      </c>
      <c r="H107" s="20">
        <f t="shared" si="22"/>
        <v>49.599999999999909</v>
      </c>
      <c r="I107" s="18">
        <f t="shared" si="23"/>
        <v>1.2573195771755914</v>
      </c>
      <c r="L107" s="44">
        <v>146588</v>
      </c>
      <c r="M107" s="21">
        <f t="shared" si="16"/>
        <v>2436</v>
      </c>
      <c r="N107" s="22">
        <f t="shared" si="17"/>
        <v>1.6898829013818746</v>
      </c>
      <c r="O107" s="19">
        <f t="shared" si="12"/>
        <v>199</v>
      </c>
      <c r="P107" s="22">
        <f t="shared" si="13"/>
        <v>0.13593917575774134</v>
      </c>
      <c r="R107" s="45">
        <v>3960.7</v>
      </c>
      <c r="S107" s="15">
        <f t="shared" si="18"/>
        <v>48.199999999999818</v>
      </c>
      <c r="T107" s="22">
        <f t="shared" si="19"/>
        <v>1.2319488817891329</v>
      </c>
      <c r="U107" s="41">
        <f t="shared" si="14"/>
        <v>6.5</v>
      </c>
      <c r="V107" s="22">
        <f t="shared" si="15"/>
        <v>0.1643821759142178</v>
      </c>
    </row>
    <row r="108" spans="1:22">
      <c r="B108" t="s">
        <v>16</v>
      </c>
      <c r="C108" s="47">
        <v>146464</v>
      </c>
      <c r="D108" s="16">
        <f t="shared" si="20"/>
        <v>2232</v>
      </c>
      <c r="E108" s="18">
        <f t="shared" si="21"/>
        <v>1.547506794608686</v>
      </c>
      <c r="G108" s="46">
        <v>3964.7</v>
      </c>
      <c r="H108" s="20">
        <f t="shared" si="22"/>
        <v>47.5</v>
      </c>
      <c r="I108" s="18">
        <f t="shared" si="23"/>
        <v>1.2126008373327888</v>
      </c>
      <c r="L108" s="44">
        <v>146772</v>
      </c>
      <c r="M108" s="21">
        <f t="shared" si="16"/>
        <v>2257</v>
      </c>
      <c r="N108" s="22">
        <f t="shared" si="17"/>
        <v>1.5617755942289728</v>
      </c>
      <c r="O108" s="19">
        <f t="shared" si="12"/>
        <v>184</v>
      </c>
      <c r="P108" s="22">
        <f t="shared" si="13"/>
        <v>0.1255218708216225</v>
      </c>
      <c r="R108" s="45">
        <v>3962.7</v>
      </c>
      <c r="S108" s="15">
        <f t="shared" si="18"/>
        <v>47</v>
      </c>
      <c r="T108" s="22">
        <f t="shared" si="19"/>
        <v>1.2002962433281406</v>
      </c>
      <c r="U108" s="41">
        <f t="shared" si="14"/>
        <v>2</v>
      </c>
      <c r="V108" s="22">
        <f t="shared" si="15"/>
        <v>5.0496124422450578E-2</v>
      </c>
    </row>
    <row r="109" spans="1:22">
      <c r="B109" t="s">
        <v>17</v>
      </c>
      <c r="C109" s="47">
        <v>146782</v>
      </c>
      <c r="D109" s="16">
        <f t="shared" si="20"/>
        <v>2297</v>
      </c>
      <c r="E109" s="18">
        <f t="shared" si="21"/>
        <v>1.5897844066858151</v>
      </c>
      <c r="G109" s="46">
        <v>3961.5</v>
      </c>
      <c r="H109" s="20">
        <f t="shared" si="22"/>
        <v>40.400000000000091</v>
      </c>
      <c r="I109" s="18">
        <f t="shared" si="23"/>
        <v>1.0303231236132742</v>
      </c>
      <c r="L109" s="44">
        <v>146907</v>
      </c>
      <c r="M109" s="21">
        <f t="shared" si="16"/>
        <v>2243</v>
      </c>
      <c r="N109" s="22">
        <f t="shared" si="17"/>
        <v>1.5504894099430404</v>
      </c>
      <c r="O109" s="19">
        <f t="shared" si="12"/>
        <v>135</v>
      </c>
      <c r="P109" s="22">
        <f t="shared" si="13"/>
        <v>9.1979396615158207E-2</v>
      </c>
      <c r="R109" s="45">
        <v>3963.3</v>
      </c>
      <c r="S109" s="15">
        <f t="shared" si="18"/>
        <v>41.300000000000182</v>
      </c>
      <c r="T109" s="22">
        <f t="shared" si="19"/>
        <v>1.053034166241718</v>
      </c>
      <c r="U109" s="41">
        <f t="shared" si="14"/>
        <v>0.6000000000003638</v>
      </c>
      <c r="V109" s="22">
        <f t="shared" si="15"/>
        <v>1.5141191611789029E-2</v>
      </c>
    </row>
    <row r="110" spans="1:22">
      <c r="B110" t="s">
        <v>18</v>
      </c>
      <c r="C110" s="47">
        <v>147169</v>
      </c>
      <c r="D110" s="16">
        <f t="shared" si="20"/>
        <v>2019</v>
      </c>
      <c r="E110" s="18">
        <f t="shared" si="21"/>
        <v>1.3909748535997244</v>
      </c>
      <c r="G110" s="46">
        <v>3970.1</v>
      </c>
      <c r="H110" s="20">
        <f t="shared" si="22"/>
        <v>37.699999999999818</v>
      </c>
      <c r="I110" s="18">
        <f t="shared" si="23"/>
        <v>0.95870206489675047</v>
      </c>
      <c r="L110" s="44">
        <v>146999</v>
      </c>
      <c r="M110" s="21">
        <f t="shared" si="16"/>
        <v>2038</v>
      </c>
      <c r="N110" s="22">
        <f t="shared" si="17"/>
        <v>1.405895378757045</v>
      </c>
      <c r="O110" s="19">
        <f t="shared" si="12"/>
        <v>92</v>
      </c>
      <c r="P110" s="22">
        <f t="shared" si="13"/>
        <v>6.262465369247211E-2</v>
      </c>
      <c r="R110" s="45">
        <v>3969.2</v>
      </c>
      <c r="S110" s="15">
        <f t="shared" si="18"/>
        <v>41.399999999999636</v>
      </c>
      <c r="T110" s="22">
        <f t="shared" si="19"/>
        <v>1.0540251540302366</v>
      </c>
      <c r="U110" s="41">
        <f t="shared" si="14"/>
        <v>5.8999999999996362</v>
      </c>
      <c r="V110" s="22">
        <f t="shared" si="15"/>
        <v>0.14886584411978998</v>
      </c>
    </row>
    <row r="111" spans="1:22">
      <c r="B111" t="s">
        <v>19</v>
      </c>
      <c r="C111" s="47">
        <v>148182</v>
      </c>
      <c r="D111" s="16">
        <f t="shared" si="20"/>
        <v>2150</v>
      </c>
      <c r="E111" s="18">
        <f t="shared" si="21"/>
        <v>1.4722800482086118</v>
      </c>
      <c r="G111" s="46">
        <v>3989.3</v>
      </c>
      <c r="H111" s="20">
        <f t="shared" si="22"/>
        <v>42</v>
      </c>
      <c r="I111" s="18">
        <f t="shared" si="23"/>
        <v>1.0640184429863451</v>
      </c>
      <c r="L111" s="44">
        <v>147146</v>
      </c>
      <c r="M111" s="21">
        <f t="shared" si="16"/>
        <v>2077</v>
      </c>
      <c r="N111" s="22">
        <f t="shared" si="17"/>
        <v>1.431732485920493</v>
      </c>
      <c r="O111" s="19">
        <f t="shared" si="12"/>
        <v>147</v>
      </c>
      <c r="P111" s="22">
        <f t="shared" si="13"/>
        <v>0.10000068027673657</v>
      </c>
      <c r="R111" s="45">
        <v>3971.5</v>
      </c>
      <c r="S111" s="15">
        <f t="shared" si="18"/>
        <v>41.599999999999909</v>
      </c>
      <c r="T111" s="22">
        <f t="shared" si="19"/>
        <v>1.0585511081706891</v>
      </c>
      <c r="U111" s="41">
        <f t="shared" si="14"/>
        <v>2.3000000000001819</v>
      </c>
      <c r="V111" s="22">
        <f t="shared" si="15"/>
        <v>5.7946185629350548E-2</v>
      </c>
    </row>
    <row r="112" spans="1:22">
      <c r="B112" t="s">
        <v>20</v>
      </c>
      <c r="C112" s="47">
        <v>148758</v>
      </c>
      <c r="D112" s="16">
        <f t="shared" si="20"/>
        <v>2293</v>
      </c>
      <c r="E112" s="18">
        <f t="shared" si="21"/>
        <v>1.5655617382992524</v>
      </c>
      <c r="G112" s="46">
        <v>4010.8</v>
      </c>
      <c r="H112" s="20">
        <f t="shared" si="22"/>
        <v>38</v>
      </c>
      <c r="I112" s="18">
        <f t="shared" si="23"/>
        <v>0.95650422875553764</v>
      </c>
      <c r="L112" s="44">
        <v>147375</v>
      </c>
      <c r="M112" s="21">
        <f t="shared" si="16"/>
        <v>2187</v>
      </c>
      <c r="N112" s="22">
        <f t="shared" si="17"/>
        <v>1.5063228365980661</v>
      </c>
      <c r="O112" s="19">
        <f t="shared" si="12"/>
        <v>229</v>
      </c>
      <c r="P112" s="22">
        <f t="shared" si="13"/>
        <v>0.15562774387343181</v>
      </c>
      <c r="R112" s="45">
        <v>3969.3</v>
      </c>
      <c r="S112" s="15">
        <f t="shared" si="18"/>
        <v>34.300000000000182</v>
      </c>
      <c r="T112" s="22">
        <f t="shared" si="19"/>
        <v>0.87166454891995393</v>
      </c>
      <c r="U112" s="41">
        <f t="shared" si="14"/>
        <v>-2.1999999999998181</v>
      </c>
      <c r="V112" s="22">
        <f t="shared" si="15"/>
        <v>-5.5394687145910067E-2</v>
      </c>
    </row>
    <row r="113" spans="1:22">
      <c r="B113" t="s">
        <v>21</v>
      </c>
      <c r="C113" s="47">
        <v>148509</v>
      </c>
      <c r="D113" s="16">
        <f t="shared" si="20"/>
        <v>2257</v>
      </c>
      <c r="E113" s="18">
        <f t="shared" si="21"/>
        <v>1.5432267592921807</v>
      </c>
      <c r="G113" s="46">
        <v>4002.1</v>
      </c>
      <c r="H113" s="20">
        <f t="shared" si="22"/>
        <v>43.900000000000091</v>
      </c>
      <c r="I113" s="18">
        <f t="shared" si="23"/>
        <v>1.1090899903996789</v>
      </c>
      <c r="L113" s="44">
        <v>147521</v>
      </c>
      <c r="M113" s="21">
        <f t="shared" si="16"/>
        <v>2111</v>
      </c>
      <c r="N113" s="22">
        <f t="shared" si="17"/>
        <v>1.4517571006120624</v>
      </c>
      <c r="O113" s="19">
        <f t="shared" si="12"/>
        <v>146</v>
      </c>
      <c r="P113" s="22">
        <f t="shared" si="13"/>
        <v>9.9067005937234942E-2</v>
      </c>
      <c r="R113" s="45">
        <v>3982</v>
      </c>
      <c r="S113" s="15">
        <f t="shared" si="18"/>
        <v>47.300000000000182</v>
      </c>
      <c r="T113" s="22">
        <f t="shared" si="19"/>
        <v>1.2021246854906393</v>
      </c>
      <c r="U113" s="41">
        <f t="shared" si="14"/>
        <v>12.699999999999818</v>
      </c>
      <c r="V113" s="22">
        <f t="shared" si="15"/>
        <v>0.31995565968810158</v>
      </c>
    </row>
    <row r="114" spans="1:22">
      <c r="A114">
        <v>2018</v>
      </c>
      <c r="B114" t="s">
        <v>10</v>
      </c>
      <c r="C114" s="47">
        <v>145412</v>
      </c>
      <c r="D114" s="16">
        <f t="shared" si="20"/>
        <v>2036</v>
      </c>
      <c r="E114" s="18">
        <f t="shared" si="21"/>
        <v>1.4200424059814754</v>
      </c>
      <c r="G114" s="46">
        <v>3929.6</v>
      </c>
      <c r="H114" s="20">
        <f t="shared" si="22"/>
        <v>52.199999999999818</v>
      </c>
      <c r="I114" s="18">
        <f t="shared" si="23"/>
        <v>1.3462629597152684</v>
      </c>
      <c r="L114" s="44">
        <v>147667</v>
      </c>
      <c r="M114" s="21">
        <f t="shared" si="16"/>
        <v>2031</v>
      </c>
      <c r="N114" s="22">
        <f t="shared" si="17"/>
        <v>1.3945727704688402</v>
      </c>
      <c r="O114" s="19">
        <f t="shared" si="12"/>
        <v>146</v>
      </c>
      <c r="P114" s="22">
        <f t="shared" si="13"/>
        <v>9.8968960351407592E-2</v>
      </c>
      <c r="R114" s="45">
        <v>3991</v>
      </c>
      <c r="S114" s="15">
        <f t="shared" si="18"/>
        <v>54.599999999999909</v>
      </c>
      <c r="T114" s="22">
        <f t="shared" si="19"/>
        <v>1.3870541611624811</v>
      </c>
      <c r="U114" s="41">
        <f t="shared" si="14"/>
        <v>9</v>
      </c>
      <c r="V114" s="22">
        <f t="shared" si="15"/>
        <v>0.22601707684580613</v>
      </c>
    </row>
    <row r="115" spans="1:22">
      <c r="B115" t="s">
        <v>11</v>
      </c>
      <c r="C115" s="47">
        <v>146649</v>
      </c>
      <c r="D115" s="16">
        <f t="shared" si="20"/>
        <v>2244</v>
      </c>
      <c r="E115" s="18">
        <f t="shared" si="21"/>
        <v>1.5539628129219902</v>
      </c>
      <c r="G115" s="46">
        <v>3956.2</v>
      </c>
      <c r="H115" s="20">
        <f t="shared" si="22"/>
        <v>51.5</v>
      </c>
      <c r="I115" s="18">
        <f t="shared" si="23"/>
        <v>1.3189233487847978</v>
      </c>
      <c r="L115" s="44">
        <v>148054</v>
      </c>
      <c r="M115" s="21">
        <f t="shared" si="16"/>
        <v>2206</v>
      </c>
      <c r="N115" s="22">
        <f t="shared" si="17"/>
        <v>1.5125335966211397</v>
      </c>
      <c r="O115" s="19">
        <f t="shared" si="12"/>
        <v>387</v>
      </c>
      <c r="P115" s="22">
        <f t="shared" si="13"/>
        <v>0.26207615784163013</v>
      </c>
      <c r="R115" s="45">
        <v>3995.5</v>
      </c>
      <c r="S115" s="15">
        <f t="shared" si="18"/>
        <v>48.900000000000091</v>
      </c>
      <c r="T115" s="22">
        <f t="shared" si="19"/>
        <v>1.2390412000202731</v>
      </c>
      <c r="U115" s="41">
        <f t="shared" si="14"/>
        <v>4.5</v>
      </c>
      <c r="V115" s="22">
        <f t="shared" si="15"/>
        <v>0.11275369581558506</v>
      </c>
    </row>
    <row r="116" spans="1:22">
      <c r="B116" t="s">
        <v>12</v>
      </c>
      <c r="C116" s="47">
        <v>147352</v>
      </c>
      <c r="D116" s="16">
        <f t="shared" si="20"/>
        <v>2290</v>
      </c>
      <c r="E116" s="18">
        <f t="shared" si="21"/>
        <v>1.5786353421295725</v>
      </c>
      <c r="G116" s="46">
        <v>3975.8</v>
      </c>
      <c r="H116" s="20">
        <f t="shared" si="22"/>
        <v>53.800000000000182</v>
      </c>
      <c r="I116" s="18">
        <f t="shared" si="23"/>
        <v>1.3717491075981687</v>
      </c>
      <c r="L116" s="44">
        <v>148280</v>
      </c>
      <c r="M116" s="21">
        <f t="shared" si="16"/>
        <v>2304</v>
      </c>
      <c r="N116" s="22">
        <f t="shared" si="17"/>
        <v>1.578341645201951</v>
      </c>
      <c r="O116" s="19">
        <f t="shared" si="12"/>
        <v>226</v>
      </c>
      <c r="P116" s="22">
        <f t="shared" si="13"/>
        <v>0.15264700717305849</v>
      </c>
      <c r="R116" s="45">
        <v>4000.9</v>
      </c>
      <c r="S116" s="15">
        <f t="shared" si="18"/>
        <v>52.599999999999909</v>
      </c>
      <c r="T116" s="22">
        <f t="shared" si="19"/>
        <v>1.3322189296659297</v>
      </c>
      <c r="U116" s="41">
        <f t="shared" si="14"/>
        <v>5.4000000000000909</v>
      </c>
      <c r="V116" s="22">
        <f t="shared" si="15"/>
        <v>0.13515204605181055</v>
      </c>
    </row>
    <row r="117" spans="1:22">
      <c r="B117" t="s">
        <v>13</v>
      </c>
      <c r="C117" s="47">
        <v>148329</v>
      </c>
      <c r="D117" s="16">
        <f t="shared" si="20"/>
        <v>2243</v>
      </c>
      <c r="E117" s="18">
        <f t="shared" si="21"/>
        <v>1.5353969579562723</v>
      </c>
      <c r="G117" s="46">
        <v>4004.8</v>
      </c>
      <c r="H117" s="20">
        <f t="shared" si="22"/>
        <v>51.800000000000182</v>
      </c>
      <c r="I117" s="18">
        <f t="shared" si="23"/>
        <v>1.3103971667088332</v>
      </c>
      <c r="L117" s="44">
        <v>148426</v>
      </c>
      <c r="M117" s="21">
        <f t="shared" si="16"/>
        <v>2253</v>
      </c>
      <c r="N117" s="22">
        <f t="shared" si="17"/>
        <v>1.5413243211810663</v>
      </c>
      <c r="O117" s="19">
        <f t="shared" si="12"/>
        <v>146</v>
      </c>
      <c r="P117" s="22">
        <f t="shared" si="13"/>
        <v>9.8462368492042068E-2</v>
      </c>
      <c r="R117" s="45">
        <v>4004.6</v>
      </c>
      <c r="S117" s="15">
        <f t="shared" si="18"/>
        <v>53.099999999999909</v>
      </c>
      <c r="T117" s="22">
        <f t="shared" si="19"/>
        <v>1.3437934961407039</v>
      </c>
      <c r="U117" s="41">
        <f t="shared" si="14"/>
        <v>3.6999999999998181</v>
      </c>
      <c r="V117" s="22">
        <f t="shared" si="15"/>
        <v>9.2479192181754558E-2</v>
      </c>
    </row>
    <row r="118" spans="1:22">
      <c r="B118" t="s">
        <v>14</v>
      </c>
      <c r="C118" s="47">
        <v>149264</v>
      </c>
      <c r="D118" s="16">
        <f t="shared" si="20"/>
        <v>2340</v>
      </c>
      <c r="E118" s="18">
        <f t="shared" si="21"/>
        <v>1.5926601508262774</v>
      </c>
      <c r="G118" s="46">
        <v>4017.8</v>
      </c>
      <c r="H118" s="20">
        <f t="shared" si="22"/>
        <v>53.300000000000182</v>
      </c>
      <c r="I118" s="18">
        <f t="shared" si="23"/>
        <v>1.3444318325135622</v>
      </c>
      <c r="L118" s="44">
        <v>148755</v>
      </c>
      <c r="M118" s="21">
        <f t="shared" si="16"/>
        <v>2366</v>
      </c>
      <c r="N118" s="22">
        <f t="shared" si="17"/>
        <v>1.6162416575015881</v>
      </c>
      <c r="O118" s="19">
        <f t="shared" si="12"/>
        <v>329</v>
      </c>
      <c r="P118" s="22">
        <f t="shared" si="13"/>
        <v>0.22165927802406588</v>
      </c>
      <c r="R118" s="45">
        <v>4010.5</v>
      </c>
      <c r="S118" s="15">
        <f t="shared" si="18"/>
        <v>56.300000000000182</v>
      </c>
      <c r="T118" s="22">
        <f t="shared" si="19"/>
        <v>1.4238025390723834</v>
      </c>
      <c r="U118" s="41">
        <f t="shared" si="14"/>
        <v>5.9000000000000909</v>
      </c>
      <c r="V118" s="22">
        <f t="shared" si="15"/>
        <v>0.1473305698446809</v>
      </c>
    </row>
    <row r="119" spans="1:22">
      <c r="B119" t="s">
        <v>15</v>
      </c>
      <c r="C119" s="47">
        <v>149930</v>
      </c>
      <c r="D119" s="16">
        <f t="shared" si="20"/>
        <v>2364</v>
      </c>
      <c r="E119" s="18">
        <f t="shared" si="21"/>
        <v>1.6019950395077458</v>
      </c>
      <c r="G119" s="46">
        <v>4047.5</v>
      </c>
      <c r="H119" s="20">
        <f t="shared" si="22"/>
        <v>53</v>
      </c>
      <c r="I119" s="18">
        <f t="shared" si="23"/>
        <v>1.3268243835273501</v>
      </c>
      <c r="L119" s="44">
        <v>148968</v>
      </c>
      <c r="M119" s="21">
        <f t="shared" si="16"/>
        <v>2380</v>
      </c>
      <c r="N119" s="22">
        <f t="shared" si="17"/>
        <v>1.6235981117144651</v>
      </c>
      <c r="O119" s="19">
        <f t="shared" si="12"/>
        <v>213</v>
      </c>
      <c r="P119" s="22">
        <f t="shared" si="13"/>
        <v>0.14318846425330242</v>
      </c>
      <c r="R119" s="45">
        <v>4017.9</v>
      </c>
      <c r="S119" s="15">
        <f t="shared" si="18"/>
        <v>57.200000000000273</v>
      </c>
      <c r="T119" s="22">
        <f t="shared" si="19"/>
        <v>1.4441891584820934</v>
      </c>
      <c r="U119" s="41">
        <f t="shared" si="14"/>
        <v>7.4000000000000909</v>
      </c>
      <c r="V119" s="22">
        <f t="shared" si="15"/>
        <v>0.18451564642812843</v>
      </c>
    </row>
    <row r="120" spans="1:22">
      <c r="B120" t="s">
        <v>16</v>
      </c>
      <c r="C120" s="47">
        <v>148767</v>
      </c>
      <c r="D120" s="16">
        <f t="shared" si="20"/>
        <v>2303</v>
      </c>
      <c r="E120" s="18">
        <f t="shared" si="21"/>
        <v>1.5724000436967447</v>
      </c>
      <c r="G120" s="46">
        <v>4020.9</v>
      </c>
      <c r="H120" s="20">
        <f t="shared" si="22"/>
        <v>56.200000000000273</v>
      </c>
      <c r="I120" s="18">
        <f t="shared" si="23"/>
        <v>1.4175095215274869</v>
      </c>
      <c r="L120" s="44">
        <v>149023</v>
      </c>
      <c r="M120" s="21">
        <f t="shared" si="16"/>
        <v>2251</v>
      </c>
      <c r="N120" s="22">
        <f t="shared" si="17"/>
        <v>1.5336712724497861</v>
      </c>
      <c r="O120" s="19">
        <f t="shared" si="12"/>
        <v>55</v>
      </c>
      <c r="P120" s="22">
        <f t="shared" si="13"/>
        <v>3.6920680951613771E-2</v>
      </c>
      <c r="R120" s="45">
        <v>4021.5</v>
      </c>
      <c r="S120" s="15">
        <f t="shared" si="18"/>
        <v>58.800000000000182</v>
      </c>
      <c r="T120" s="22">
        <f t="shared" si="19"/>
        <v>1.4838367779544297</v>
      </c>
      <c r="U120" s="41">
        <f t="shared" si="14"/>
        <v>3.5999999999999091</v>
      </c>
      <c r="V120" s="22">
        <f t="shared" si="15"/>
        <v>8.9599044276858775E-2</v>
      </c>
    </row>
    <row r="121" spans="1:22">
      <c r="B121" t="s">
        <v>17</v>
      </c>
      <c r="C121" s="47">
        <v>149236</v>
      </c>
      <c r="D121" s="16">
        <f t="shared" si="20"/>
        <v>2454</v>
      </c>
      <c r="E121" s="18">
        <f t="shared" si="21"/>
        <v>1.6718671226717174</v>
      </c>
      <c r="G121" s="46">
        <v>4017.2</v>
      </c>
      <c r="H121" s="20">
        <f t="shared" si="22"/>
        <v>55.699999999999818</v>
      </c>
      <c r="I121" s="18">
        <f t="shared" si="23"/>
        <v>1.4060330682822118</v>
      </c>
      <c r="L121" s="44">
        <v>149274</v>
      </c>
      <c r="M121" s="21">
        <f t="shared" si="16"/>
        <v>2367</v>
      </c>
      <c r="N121" s="22">
        <f t="shared" si="17"/>
        <v>1.6112234270661032</v>
      </c>
      <c r="O121" s="19">
        <f t="shared" si="12"/>
        <v>251</v>
      </c>
      <c r="P121" s="22">
        <f t="shared" si="13"/>
        <v>0.16843037651906081</v>
      </c>
      <c r="R121" s="45">
        <v>4017.8</v>
      </c>
      <c r="S121" s="15">
        <f t="shared" si="18"/>
        <v>54.5</v>
      </c>
      <c r="T121" s="22">
        <f t="shared" si="19"/>
        <v>1.3751166956828904</v>
      </c>
      <c r="U121" s="41">
        <f t="shared" si="14"/>
        <v>-3.6999999999998181</v>
      </c>
      <c r="V121" s="22">
        <f t="shared" si="15"/>
        <v>-9.2005470595544397E-2</v>
      </c>
    </row>
    <row r="122" spans="1:22">
      <c r="B122" t="s">
        <v>18</v>
      </c>
      <c r="C122" s="47">
        <v>149545</v>
      </c>
      <c r="D122" s="16">
        <f t="shared" si="20"/>
        <v>2376</v>
      </c>
      <c r="E122" s="18">
        <f t="shared" si="21"/>
        <v>1.6144704387472903</v>
      </c>
      <c r="G122" s="46">
        <v>4013.1</v>
      </c>
      <c r="H122" s="20">
        <f t="shared" si="22"/>
        <v>43</v>
      </c>
      <c r="I122" s="18">
        <f t="shared" si="23"/>
        <v>1.0830961436739628</v>
      </c>
      <c r="L122" s="44">
        <v>149361</v>
      </c>
      <c r="M122" s="21">
        <f t="shared" si="16"/>
        <v>2362</v>
      </c>
      <c r="N122" s="22">
        <f t="shared" si="17"/>
        <v>1.6068136517935496</v>
      </c>
      <c r="O122" s="19">
        <f t="shared" si="12"/>
        <v>87</v>
      </c>
      <c r="P122" s="22">
        <f t="shared" si="13"/>
        <v>5.828208529281724E-2</v>
      </c>
      <c r="R122" s="45">
        <v>4015.2</v>
      </c>
      <c r="S122" s="15">
        <f t="shared" si="18"/>
        <v>46</v>
      </c>
      <c r="T122" s="22">
        <f t="shared" si="19"/>
        <v>1.1589237125869194</v>
      </c>
      <c r="U122" s="41">
        <f t="shared" si="14"/>
        <v>-2.6000000000003638</v>
      </c>
      <c r="V122" s="22">
        <f t="shared" si="15"/>
        <v>-6.4712031460012046E-2</v>
      </c>
    </row>
    <row r="123" spans="1:22">
      <c r="B123" t="s">
        <v>19</v>
      </c>
      <c r="C123" s="47">
        <v>150553</v>
      </c>
      <c r="D123" s="16">
        <f t="shared" si="20"/>
        <v>2371</v>
      </c>
      <c r="E123" s="18">
        <f t="shared" si="21"/>
        <v>1.6000593864302006</v>
      </c>
      <c r="G123" s="46">
        <v>4040.4</v>
      </c>
      <c r="H123" s="20">
        <f t="shared" si="22"/>
        <v>51.099999999999909</v>
      </c>
      <c r="I123" s="18">
        <f t="shared" si="23"/>
        <v>1.2809264783295293</v>
      </c>
      <c r="L123" s="44">
        <v>149525</v>
      </c>
      <c r="M123" s="21">
        <f t="shared" si="16"/>
        <v>2379</v>
      </c>
      <c r="N123" s="22">
        <f t="shared" si="17"/>
        <v>1.616761583733163</v>
      </c>
      <c r="O123" s="19">
        <f t="shared" si="12"/>
        <v>164</v>
      </c>
      <c r="P123" s="22">
        <f t="shared" si="13"/>
        <v>0.1098010859595209</v>
      </c>
      <c r="R123" s="45">
        <v>4020.9</v>
      </c>
      <c r="S123" s="15">
        <f t="shared" si="18"/>
        <v>49.400000000000091</v>
      </c>
      <c r="T123" s="22">
        <f t="shared" si="19"/>
        <v>1.2438625204582674</v>
      </c>
      <c r="U123" s="41">
        <f t="shared" si="14"/>
        <v>5.7000000000002728</v>
      </c>
      <c r="V123" s="22">
        <f t="shared" si="15"/>
        <v>0.14196054991034751</v>
      </c>
    </row>
    <row r="124" spans="1:22">
      <c r="B124" t="s">
        <v>20</v>
      </c>
      <c r="C124" s="47">
        <v>151032</v>
      </c>
      <c r="D124" s="16">
        <f t="shared" si="20"/>
        <v>2274</v>
      </c>
      <c r="E124" s="18">
        <f t="shared" si="21"/>
        <v>1.5286572822974227</v>
      </c>
      <c r="G124" s="46">
        <v>4068.9</v>
      </c>
      <c r="H124" s="20">
        <f t="shared" si="22"/>
        <v>58.099999999999909</v>
      </c>
      <c r="I124" s="18">
        <f t="shared" si="23"/>
        <v>1.4485888102124242</v>
      </c>
      <c r="L124" s="44">
        <v>149622</v>
      </c>
      <c r="M124" s="21">
        <f t="shared" si="16"/>
        <v>2247</v>
      </c>
      <c r="N124" s="22">
        <f t="shared" si="17"/>
        <v>1.5246819338422393</v>
      </c>
      <c r="O124" s="19">
        <f t="shared" si="12"/>
        <v>97</v>
      </c>
      <c r="P124" s="22">
        <f t="shared" si="13"/>
        <v>6.4872094967396765E-2</v>
      </c>
      <c r="R124" s="45">
        <v>4027.2</v>
      </c>
      <c r="S124" s="15">
        <f t="shared" si="18"/>
        <v>57.899999999999636</v>
      </c>
      <c r="T124" s="22">
        <f t="shared" si="19"/>
        <v>1.4586954878693885</v>
      </c>
      <c r="U124" s="41">
        <f t="shared" si="14"/>
        <v>6.2999999999997272</v>
      </c>
      <c r="V124" s="22">
        <f t="shared" si="15"/>
        <v>0.15668133999850101</v>
      </c>
    </row>
    <row r="125" spans="1:22">
      <c r="B125" t="s">
        <v>21</v>
      </c>
      <c r="C125" s="47">
        <v>150831</v>
      </c>
      <c r="D125" s="16">
        <f t="shared" si="20"/>
        <v>2322</v>
      </c>
      <c r="E125" s="18">
        <f t="shared" si="21"/>
        <v>1.5635416035391794</v>
      </c>
      <c r="G125" s="46">
        <v>4047.6</v>
      </c>
      <c r="H125" s="20">
        <f t="shared" si="22"/>
        <v>45.5</v>
      </c>
      <c r="I125" s="18">
        <f t="shared" si="23"/>
        <v>1.1369031258589239</v>
      </c>
      <c r="L125" s="44">
        <v>149804</v>
      </c>
      <c r="M125" s="21">
        <f t="shared" si="16"/>
        <v>2283</v>
      </c>
      <c r="N125" s="22">
        <f t="shared" si="17"/>
        <v>1.5475762772757777</v>
      </c>
      <c r="O125" s="19">
        <f t="shared" si="12"/>
        <v>182</v>
      </c>
      <c r="P125" s="22">
        <f t="shared" si="13"/>
        <v>0.12163986579513707</v>
      </c>
      <c r="R125" s="45">
        <v>4026.9</v>
      </c>
      <c r="S125" s="15">
        <f t="shared" si="18"/>
        <v>44.900000000000091</v>
      </c>
      <c r="T125" s="22">
        <f t="shared" si="19"/>
        <v>1.1275740833751908</v>
      </c>
      <c r="U125" s="41">
        <f t="shared" si="14"/>
        <v>-0.29999999999972715</v>
      </c>
      <c r="V125" s="22">
        <f t="shared" si="15"/>
        <v>-7.4493444576809479E-3</v>
      </c>
    </row>
    <row r="126" spans="1:22">
      <c r="A126">
        <v>2019</v>
      </c>
      <c r="B126" t="s">
        <v>10</v>
      </c>
      <c r="C126" s="47">
        <v>147878</v>
      </c>
      <c r="D126" s="16">
        <f t="shared" si="20"/>
        <v>2466</v>
      </c>
      <c r="E126" s="18">
        <f t="shared" si="21"/>
        <v>1.6958710422798668</v>
      </c>
      <c r="G126" s="46">
        <v>3981.9</v>
      </c>
      <c r="H126" s="20">
        <f t="shared" si="22"/>
        <v>52.300000000000182</v>
      </c>
      <c r="I126" s="18">
        <f t="shared" si="23"/>
        <v>1.3309242671009818</v>
      </c>
      <c r="L126" s="44">
        <v>150062</v>
      </c>
      <c r="M126" s="21">
        <f t="shared" si="16"/>
        <v>2395</v>
      </c>
      <c r="N126" s="22">
        <f t="shared" si="17"/>
        <v>1.6218925013713286</v>
      </c>
      <c r="O126" s="19">
        <f t="shared" si="12"/>
        <v>258</v>
      </c>
      <c r="P126" s="22">
        <f t="shared" si="13"/>
        <v>0.17222504071987396</v>
      </c>
      <c r="R126" s="45">
        <v>4035.3</v>
      </c>
      <c r="S126" s="15">
        <f t="shared" si="18"/>
        <v>44.300000000000182</v>
      </c>
      <c r="T126" s="22">
        <f t="shared" si="19"/>
        <v>1.1099974943623196</v>
      </c>
      <c r="U126" s="41">
        <f t="shared" si="14"/>
        <v>8.4000000000000909</v>
      </c>
      <c r="V126" s="22">
        <f t="shared" si="15"/>
        <v>0.2085971839380191</v>
      </c>
    </row>
    <row r="127" spans="1:22">
      <c r="B127" t="s">
        <v>11</v>
      </c>
      <c r="C127" s="47">
        <v>148683</v>
      </c>
      <c r="D127" s="16">
        <f t="shared" si="20"/>
        <v>2034</v>
      </c>
      <c r="E127" s="18">
        <f t="shared" si="21"/>
        <v>1.3869852504960825</v>
      </c>
      <c r="G127" s="46">
        <v>4004.4</v>
      </c>
      <c r="H127" s="20">
        <f t="shared" si="22"/>
        <v>48.200000000000273</v>
      </c>
      <c r="I127" s="18">
        <f t="shared" si="23"/>
        <v>1.2183408321116294</v>
      </c>
      <c r="L127" s="44">
        <v>150067</v>
      </c>
      <c r="M127" s="21">
        <f t="shared" si="16"/>
        <v>2013</v>
      </c>
      <c r="N127" s="22">
        <f t="shared" si="17"/>
        <v>1.3596390506166669</v>
      </c>
      <c r="O127" s="19">
        <f t="shared" si="12"/>
        <v>5</v>
      </c>
      <c r="P127" s="22">
        <f t="shared" si="13"/>
        <v>3.3319561248017484E-3</v>
      </c>
      <c r="R127" s="45">
        <v>4039.6</v>
      </c>
      <c r="S127" s="15">
        <f t="shared" si="18"/>
        <v>44.099999999999909</v>
      </c>
      <c r="T127" s="22">
        <f t="shared" si="19"/>
        <v>1.1037417094230986</v>
      </c>
      <c r="U127" s="41">
        <f t="shared" si="14"/>
        <v>4.2999999999997272</v>
      </c>
      <c r="V127" s="22">
        <f t="shared" si="15"/>
        <v>0.10655961142913108</v>
      </c>
    </row>
    <row r="128" spans="1:22">
      <c r="B128" t="s">
        <v>12</v>
      </c>
      <c r="C128" s="47">
        <v>149360</v>
      </c>
      <c r="D128" s="16">
        <f t="shared" si="20"/>
        <v>2008</v>
      </c>
      <c r="E128" s="18">
        <f t="shared" si="21"/>
        <v>1.3627232748792009</v>
      </c>
      <c r="G128" s="46">
        <v>4023.7</v>
      </c>
      <c r="H128" s="20">
        <f t="shared" si="22"/>
        <v>47.899999999999636</v>
      </c>
      <c r="I128" s="18">
        <f t="shared" si="23"/>
        <v>1.2047889732883854</v>
      </c>
      <c r="L128" s="44">
        <v>150294</v>
      </c>
      <c r="M128" s="21">
        <f t="shared" si="16"/>
        <v>2014</v>
      </c>
      <c r="N128" s="22">
        <f t="shared" si="17"/>
        <v>1.358241165362827</v>
      </c>
      <c r="O128" s="19">
        <f t="shared" si="12"/>
        <v>227</v>
      </c>
      <c r="P128" s="22">
        <f t="shared" si="13"/>
        <v>0.15126576795697921</v>
      </c>
      <c r="R128" s="45">
        <v>4046.6</v>
      </c>
      <c r="S128" s="15">
        <f t="shared" si="18"/>
        <v>45.699999999999818</v>
      </c>
      <c r="T128" s="22">
        <f t="shared" si="19"/>
        <v>1.1422429953260471</v>
      </c>
      <c r="U128" s="41">
        <f t="shared" si="14"/>
        <v>7</v>
      </c>
      <c r="V128" s="22">
        <f t="shared" si="15"/>
        <v>0.17328448361223883</v>
      </c>
    </row>
    <row r="129" spans="1:23">
      <c r="B129" t="s">
        <v>13</v>
      </c>
      <c r="C129" s="47">
        <v>150422</v>
      </c>
      <c r="D129" s="16">
        <f t="shared" si="20"/>
        <v>2093</v>
      </c>
      <c r="E129" s="18">
        <f t="shared" si="21"/>
        <v>1.4110524577122479</v>
      </c>
      <c r="G129" s="46">
        <v>4051.6</v>
      </c>
      <c r="H129" s="20">
        <f t="shared" si="22"/>
        <v>46.799999999999727</v>
      </c>
      <c r="I129" s="18">
        <f t="shared" si="23"/>
        <v>1.1685976827806563</v>
      </c>
      <c r="L129" s="44">
        <v>150602</v>
      </c>
      <c r="M129" s="21">
        <f t="shared" si="16"/>
        <v>2176</v>
      </c>
      <c r="N129" s="22">
        <f t="shared" si="17"/>
        <v>1.4660504224327275</v>
      </c>
      <c r="O129" s="19">
        <f t="shared" si="12"/>
        <v>308</v>
      </c>
      <c r="P129" s="22">
        <f t="shared" si="13"/>
        <v>0.20493166726549297</v>
      </c>
      <c r="R129" s="45">
        <v>4050.1</v>
      </c>
      <c r="S129" s="15">
        <f t="shared" si="18"/>
        <v>45.5</v>
      </c>
      <c r="T129" s="22">
        <f t="shared" si="19"/>
        <v>1.1361933776157418</v>
      </c>
      <c r="U129" s="41">
        <f t="shared" si="14"/>
        <v>3.5</v>
      </c>
      <c r="V129" s="22">
        <f t="shared" si="15"/>
        <v>8.6492363959867549E-2</v>
      </c>
    </row>
    <row r="130" spans="1:23">
      <c r="B130" t="s">
        <v>14</v>
      </c>
      <c r="C130" s="47">
        <v>151093</v>
      </c>
      <c r="D130" s="16">
        <f t="shared" si="20"/>
        <v>1829</v>
      </c>
      <c r="E130" s="18">
        <f t="shared" si="21"/>
        <v>1.2253456962161002</v>
      </c>
      <c r="G130" s="46">
        <v>4058.9</v>
      </c>
      <c r="H130" s="20">
        <f t="shared" si="22"/>
        <v>41.099999999999909</v>
      </c>
      <c r="I130" s="18">
        <f t="shared" si="23"/>
        <v>1.0229478819254294</v>
      </c>
      <c r="L130" s="44">
        <v>150640</v>
      </c>
      <c r="M130" s="21">
        <f t="shared" si="16"/>
        <v>1885</v>
      </c>
      <c r="N130" s="22">
        <f t="shared" si="17"/>
        <v>1.2671842963261739</v>
      </c>
      <c r="O130" s="19">
        <f t="shared" si="12"/>
        <v>38</v>
      </c>
      <c r="P130" s="22">
        <f t="shared" si="13"/>
        <v>2.5232068631226678E-2</v>
      </c>
      <c r="R130" s="45">
        <v>4053.1</v>
      </c>
      <c r="S130" s="15">
        <f t="shared" si="18"/>
        <v>42.599999999999909</v>
      </c>
      <c r="T130" s="22">
        <f t="shared" si="19"/>
        <v>1.0622116943024538</v>
      </c>
      <c r="U130" s="41">
        <f t="shared" si="14"/>
        <v>3</v>
      </c>
      <c r="V130" s="22">
        <f t="shared" si="15"/>
        <v>7.4072245129749886E-2</v>
      </c>
    </row>
    <row r="131" spans="1:23">
      <c r="B131" t="s">
        <v>15</v>
      </c>
      <c r="C131" s="47">
        <v>151714</v>
      </c>
      <c r="D131" s="16">
        <f t="shared" si="20"/>
        <v>1784</v>
      </c>
      <c r="E131" s="18">
        <f t="shared" si="21"/>
        <v>1.1898886146868539</v>
      </c>
      <c r="G131" s="46">
        <v>4091.1</v>
      </c>
      <c r="H131" s="20">
        <f t="shared" si="22"/>
        <v>43.599999999999909</v>
      </c>
      <c r="I131" s="18">
        <f t="shared" si="23"/>
        <v>1.0772081531809736</v>
      </c>
      <c r="L131" s="44">
        <v>150844</v>
      </c>
      <c r="M131" s="21">
        <f t="shared" si="16"/>
        <v>1876</v>
      </c>
      <c r="N131" s="22">
        <f t="shared" si="17"/>
        <v>1.2593308630041351</v>
      </c>
      <c r="O131" s="19">
        <f t="shared" si="12"/>
        <v>204</v>
      </c>
      <c r="P131" s="22">
        <f t="shared" si="13"/>
        <v>0.13542219861922464</v>
      </c>
      <c r="R131" s="45">
        <v>4062.3</v>
      </c>
      <c r="S131" s="15">
        <f t="shared" si="18"/>
        <v>44.400000000000091</v>
      </c>
      <c r="T131" s="22">
        <f t="shared" si="19"/>
        <v>1.1050548794146218</v>
      </c>
      <c r="U131" s="41">
        <f t="shared" si="14"/>
        <v>9.2000000000002728</v>
      </c>
      <c r="V131" s="22">
        <f t="shared" si="15"/>
        <v>0.22698675088204762</v>
      </c>
    </row>
    <row r="132" spans="1:23">
      <c r="B132" t="s">
        <v>16</v>
      </c>
      <c r="C132" s="47">
        <v>150658</v>
      </c>
      <c r="D132" s="16">
        <f t="shared" si="20"/>
        <v>1891</v>
      </c>
      <c r="E132" s="18">
        <f t="shared" si="21"/>
        <v>1.2711152338892362</v>
      </c>
      <c r="G132" s="46">
        <v>4062.2</v>
      </c>
      <c r="H132" s="20">
        <f t="shared" si="22"/>
        <v>41.299999999999727</v>
      </c>
      <c r="I132" s="18">
        <f t="shared" si="23"/>
        <v>1.0271332288791</v>
      </c>
      <c r="L132" s="44">
        <v>150934</v>
      </c>
      <c r="M132" s="21">
        <f t="shared" si="16"/>
        <v>1911</v>
      </c>
      <c r="N132" s="22">
        <f t="shared" si="17"/>
        <v>1.282352388557471</v>
      </c>
      <c r="O132" s="19">
        <f t="shared" si="12"/>
        <v>90</v>
      </c>
      <c r="P132" s="22">
        <f t="shared" si="13"/>
        <v>5.9664288934263204E-2</v>
      </c>
      <c r="R132" s="45">
        <v>4061.6</v>
      </c>
      <c r="S132" s="15">
        <f t="shared" si="18"/>
        <v>40.099999999999909</v>
      </c>
      <c r="T132" s="22">
        <f t="shared" si="19"/>
        <v>0.99714037050851445</v>
      </c>
      <c r="U132" s="41">
        <f t="shared" si="14"/>
        <v>-0.70000000000027285</v>
      </c>
      <c r="V132" s="22">
        <f t="shared" si="15"/>
        <v>-1.7231617556563345E-2</v>
      </c>
    </row>
    <row r="133" spans="1:23">
      <c r="B133" t="s">
        <v>17</v>
      </c>
      <c r="C133" s="47">
        <v>151094</v>
      </c>
      <c r="D133" s="16">
        <f t="shared" si="20"/>
        <v>1858</v>
      </c>
      <c r="E133" s="18">
        <f t="shared" si="21"/>
        <v>1.2450079069393443</v>
      </c>
      <c r="G133" s="46">
        <v>4061.1</v>
      </c>
      <c r="H133" s="20">
        <f t="shared" si="22"/>
        <v>43.900000000000091</v>
      </c>
      <c r="I133" s="18">
        <f t="shared" si="23"/>
        <v>1.0928009558896767</v>
      </c>
      <c r="L133" s="44">
        <v>151155</v>
      </c>
      <c r="M133" s="21">
        <f t="shared" si="16"/>
        <v>1881</v>
      </c>
      <c r="N133" s="22">
        <f t="shared" si="17"/>
        <v>1.26009887857229</v>
      </c>
      <c r="O133" s="19">
        <f t="shared" si="12"/>
        <v>221</v>
      </c>
      <c r="P133" s="22">
        <f t="shared" si="13"/>
        <v>0.1464216147455179</v>
      </c>
      <c r="R133" s="45">
        <v>4062.9</v>
      </c>
      <c r="S133" s="15">
        <f t="shared" si="18"/>
        <v>45.099999999999909</v>
      </c>
      <c r="T133" s="22">
        <f t="shared" si="19"/>
        <v>1.1225048534023572</v>
      </c>
      <c r="U133" s="41">
        <f t="shared" si="14"/>
        <v>1.3000000000001819</v>
      </c>
      <c r="V133" s="22">
        <f t="shared" si="15"/>
        <v>3.2007090801659005E-2</v>
      </c>
    </row>
    <row r="134" spans="1:23">
      <c r="B134" t="s">
        <v>18</v>
      </c>
      <c r="C134" s="47">
        <v>151510</v>
      </c>
      <c r="D134" s="16">
        <f t="shared" si="20"/>
        <v>1965</v>
      </c>
      <c r="E134" s="18">
        <f t="shared" si="21"/>
        <v>1.3139857567956132</v>
      </c>
      <c r="G134" s="46">
        <v>4056.2</v>
      </c>
      <c r="H134" s="20">
        <f t="shared" si="22"/>
        <v>43.099999999999909</v>
      </c>
      <c r="I134" s="18">
        <f t="shared" si="23"/>
        <v>1.0739827066357657</v>
      </c>
      <c r="L134" s="44">
        <v>151358</v>
      </c>
      <c r="M134" s="21">
        <f t="shared" si="16"/>
        <v>1997</v>
      </c>
      <c r="N134" s="22">
        <f t="shared" si="17"/>
        <v>1.3370290772022146</v>
      </c>
      <c r="O134" s="19">
        <f t="shared" si="12"/>
        <v>203</v>
      </c>
      <c r="P134" s="22">
        <f t="shared" si="13"/>
        <v>0.13429922926796997</v>
      </c>
      <c r="R134" s="45">
        <v>4063.5</v>
      </c>
      <c r="S134" s="15">
        <f t="shared" si="18"/>
        <v>48.300000000000182</v>
      </c>
      <c r="T134" s="22">
        <f t="shared" si="19"/>
        <v>1.2029288702928915</v>
      </c>
      <c r="U134" s="41">
        <f t="shared" si="14"/>
        <v>0.59999999999990905</v>
      </c>
      <c r="V134" s="22">
        <f t="shared" si="15"/>
        <v>1.4767776711213886E-2</v>
      </c>
    </row>
    <row r="135" spans="1:23">
      <c r="B135" t="s">
        <v>19</v>
      </c>
      <c r="C135" s="47">
        <v>152500</v>
      </c>
      <c r="D135" s="16">
        <f t="shared" si="20"/>
        <v>1947</v>
      </c>
      <c r="E135" s="18">
        <f t="shared" si="21"/>
        <v>1.2932322836476191</v>
      </c>
      <c r="G135" s="46">
        <v>4096.2</v>
      </c>
      <c r="H135" s="20">
        <f t="shared" si="22"/>
        <v>55.799999999999727</v>
      </c>
      <c r="I135" s="18">
        <f t="shared" si="23"/>
        <v>1.3810513810513743</v>
      </c>
      <c r="L135" s="44">
        <v>151458</v>
      </c>
      <c r="M135" s="21">
        <f t="shared" si="16"/>
        <v>1933</v>
      </c>
      <c r="N135" s="22">
        <f t="shared" si="17"/>
        <v>1.2927604079585355</v>
      </c>
      <c r="O135" s="19">
        <f t="shared" si="12"/>
        <v>100</v>
      </c>
      <c r="P135" s="22">
        <f t="shared" si="13"/>
        <v>6.6068526275452899E-2</v>
      </c>
      <c r="R135" s="45">
        <v>4076.4</v>
      </c>
      <c r="S135" s="15">
        <f t="shared" si="18"/>
        <v>55.5</v>
      </c>
      <c r="T135" s="22">
        <f t="shared" si="19"/>
        <v>1.3802879952249496</v>
      </c>
      <c r="U135" s="41">
        <f t="shared" si="14"/>
        <v>12.900000000000091</v>
      </c>
      <c r="V135" s="22">
        <f t="shared" si="15"/>
        <v>0.31746031746031972</v>
      </c>
    </row>
    <row r="136" spans="1:23">
      <c r="B136" t="s">
        <v>20</v>
      </c>
      <c r="C136" s="47">
        <v>153095</v>
      </c>
      <c r="D136" s="16">
        <f t="shared" si="20"/>
        <v>2063</v>
      </c>
      <c r="E136" s="18">
        <f t="shared" si="21"/>
        <v>1.3659356957465967</v>
      </c>
      <c r="G136" s="46">
        <v>4119.3</v>
      </c>
      <c r="H136" s="20">
        <f t="shared" si="22"/>
        <v>50.400000000000091</v>
      </c>
      <c r="I136" s="18">
        <f t="shared" si="23"/>
        <v>1.2386640123866424</v>
      </c>
      <c r="L136" s="44">
        <v>151666</v>
      </c>
      <c r="M136" s="21">
        <f t="shared" si="16"/>
        <v>2044</v>
      </c>
      <c r="N136" s="22">
        <f t="shared" si="17"/>
        <v>1.366109262006924</v>
      </c>
      <c r="O136" s="19">
        <f t="shared" ref="O136:O154" si="24">L136-L135</f>
        <v>208</v>
      </c>
      <c r="P136" s="22">
        <f t="shared" ref="P136:P154" si="25">O136/L135*100</f>
        <v>0.13733180155554675</v>
      </c>
      <c r="R136" s="45">
        <v>4078.5</v>
      </c>
      <c r="S136" s="15">
        <f t="shared" si="18"/>
        <v>51.300000000000182</v>
      </c>
      <c r="T136" s="22">
        <f t="shared" si="19"/>
        <v>1.2738379022646054</v>
      </c>
      <c r="U136" s="41">
        <f t="shared" ref="U136:U154" si="26">R136-R135</f>
        <v>2.0999999999999091</v>
      </c>
      <c r="V136" s="22">
        <f t="shared" ref="V136:V154" si="27">U136/R135*100</f>
        <v>5.1516043567851756E-2</v>
      </c>
    </row>
    <row r="137" spans="1:23">
      <c r="B137" t="s">
        <v>21</v>
      </c>
      <c r="C137" s="47">
        <v>152845</v>
      </c>
      <c r="D137" s="16">
        <f t="shared" ref="D137:D154" si="28">(C137-C125)</f>
        <v>2014</v>
      </c>
      <c r="E137" s="18">
        <f t="shared" ref="E137:E154" si="29">D137/C125*100</f>
        <v>1.3352692748838104</v>
      </c>
      <c r="G137" s="46">
        <v>4099.5</v>
      </c>
      <c r="H137" s="20">
        <f t="shared" ref="H137:H154" si="30">(G137-G125)</f>
        <v>51.900000000000091</v>
      </c>
      <c r="I137" s="18">
        <f t="shared" ref="I137:I154" si="31">H137/G125*100</f>
        <v>1.2822413281944878</v>
      </c>
      <c r="L137" s="44">
        <v>151792</v>
      </c>
      <c r="M137" s="21">
        <f t="shared" si="16"/>
        <v>1988</v>
      </c>
      <c r="N137" s="22">
        <f t="shared" si="17"/>
        <v>1.327067368027556</v>
      </c>
      <c r="O137" s="19">
        <f t="shared" si="24"/>
        <v>126</v>
      </c>
      <c r="P137" s="22">
        <f t="shared" si="25"/>
        <v>8.3077288251816483E-2</v>
      </c>
      <c r="R137" s="45">
        <v>4079.3</v>
      </c>
      <c r="S137" s="15">
        <f t="shared" si="18"/>
        <v>52.400000000000091</v>
      </c>
      <c r="T137" s="22">
        <f t="shared" si="19"/>
        <v>1.3012490998038215</v>
      </c>
      <c r="U137" s="41">
        <f t="shared" si="26"/>
        <v>0.8000000000001819</v>
      </c>
      <c r="V137" s="22">
        <f t="shared" si="27"/>
        <v>1.9615054554374938E-2</v>
      </c>
    </row>
    <row r="138" spans="1:23">
      <c r="A138">
        <v>2020</v>
      </c>
      <c r="B138" t="s">
        <v>10</v>
      </c>
      <c r="C138" s="47">
        <v>150056</v>
      </c>
      <c r="D138" s="16">
        <f>(C138-C126)</f>
        <v>2178</v>
      </c>
      <c r="E138" s="18">
        <f t="shared" si="29"/>
        <v>1.4728357159279948</v>
      </c>
      <c r="G138" s="46">
        <v>4041.4</v>
      </c>
      <c r="H138" s="20">
        <f t="shared" si="30"/>
        <v>59.5</v>
      </c>
      <c r="I138" s="18">
        <f t="shared" si="31"/>
        <v>1.4942615334388105</v>
      </c>
      <c r="L138" s="44">
        <v>152045</v>
      </c>
      <c r="M138" s="21">
        <f t="shared" si="16"/>
        <v>1983</v>
      </c>
      <c r="N138" s="22">
        <f t="shared" si="17"/>
        <v>1.3214537990963735</v>
      </c>
      <c r="O138" s="19">
        <f t="shared" si="24"/>
        <v>253</v>
      </c>
      <c r="P138" s="22">
        <f t="shared" si="25"/>
        <v>0.1666754506166333</v>
      </c>
      <c r="R138" s="45">
        <v>4090.7</v>
      </c>
      <c r="S138" s="15">
        <f t="shared" si="18"/>
        <v>55.399999999999636</v>
      </c>
      <c r="T138" s="22">
        <f t="shared" si="19"/>
        <v>1.3728842960870229</v>
      </c>
      <c r="U138" s="41">
        <f t="shared" si="26"/>
        <v>11.399999999999636</v>
      </c>
      <c r="V138" s="22">
        <f t="shared" si="27"/>
        <v>0.27945971122495616</v>
      </c>
      <c r="W138" s="42"/>
    </row>
    <row r="139" spans="1:23">
      <c r="B139" t="s">
        <v>11</v>
      </c>
      <c r="C139" s="47">
        <v>150967</v>
      </c>
      <c r="D139" s="16">
        <f t="shared" si="28"/>
        <v>2284</v>
      </c>
      <c r="E139" s="18">
        <f t="shared" si="29"/>
        <v>1.5361540996616965</v>
      </c>
      <c r="G139" s="46">
        <v>4055.2</v>
      </c>
      <c r="H139" s="20">
        <f t="shared" si="30"/>
        <v>50.799999999999727</v>
      </c>
      <c r="I139" s="18">
        <f t="shared" si="31"/>
        <v>1.2686045350114805</v>
      </c>
      <c r="L139" s="44">
        <v>152309</v>
      </c>
      <c r="M139" s="21">
        <f t="shared" ref="M139:M144" si="32">(L139-L127)</f>
        <v>2242</v>
      </c>
      <c r="N139" s="22">
        <f t="shared" ref="N139:N144" si="33">M139/L127*100</f>
        <v>1.4939993469583586</v>
      </c>
      <c r="O139" s="19">
        <f t="shared" si="24"/>
        <v>264</v>
      </c>
      <c r="P139" s="22">
        <f t="shared" si="25"/>
        <v>0.17363280607714821</v>
      </c>
      <c r="R139" s="45">
        <v>4087.7</v>
      </c>
      <c r="S139" s="15">
        <f t="shared" ref="S139:S144" si="34">(R139-R127)</f>
        <v>48.099999999999909</v>
      </c>
      <c r="T139" s="22">
        <f t="shared" ref="T139:T144" si="35">S139/R127*100</f>
        <v>1.1907119516783817</v>
      </c>
      <c r="U139" s="41">
        <f t="shared" si="26"/>
        <v>-3</v>
      </c>
      <c r="V139" s="22">
        <f t="shared" si="27"/>
        <v>-7.3337081673063284E-2</v>
      </c>
    </row>
    <row r="140" spans="1:23">
      <c r="B140" t="s">
        <v>12</v>
      </c>
      <c r="C140" s="47">
        <v>149952</v>
      </c>
      <c r="D140" s="16">
        <f t="shared" si="28"/>
        <v>592</v>
      </c>
      <c r="E140" s="18">
        <f t="shared" si="29"/>
        <v>0.39635779325120513</v>
      </c>
      <c r="G140" s="46">
        <v>4046.2</v>
      </c>
      <c r="H140" s="20">
        <f t="shared" si="30"/>
        <v>22.5</v>
      </c>
      <c r="I140" s="18">
        <f t="shared" si="31"/>
        <v>0.55918681810274129</v>
      </c>
      <c r="L140" s="44">
        <v>150898</v>
      </c>
      <c r="M140" s="21">
        <f t="shared" si="32"/>
        <v>604</v>
      </c>
      <c r="N140" s="22">
        <f t="shared" si="33"/>
        <v>0.40187898385830439</v>
      </c>
      <c r="O140" s="19">
        <f t="shared" si="24"/>
        <v>-1411</v>
      </c>
      <c r="P140" s="22">
        <f t="shared" si="25"/>
        <v>-0.92640618742162317</v>
      </c>
      <c r="R140" s="45">
        <v>4067.7</v>
      </c>
      <c r="S140" s="15">
        <f t="shared" si="34"/>
        <v>21.099999999999909</v>
      </c>
      <c r="T140" s="22">
        <f t="shared" si="35"/>
        <v>0.52142539415805633</v>
      </c>
      <c r="U140" s="41">
        <f t="shared" si="26"/>
        <v>-20</v>
      </c>
      <c r="V140" s="22">
        <f t="shared" si="27"/>
        <v>-0.48927269613719204</v>
      </c>
    </row>
    <row r="141" spans="1:23">
      <c r="B141" t="s">
        <v>13</v>
      </c>
      <c r="C141" s="47">
        <v>130253</v>
      </c>
      <c r="D141" s="16">
        <f t="shared" si="28"/>
        <v>-20169</v>
      </c>
      <c r="E141" s="18">
        <f t="shared" si="29"/>
        <v>-13.40827804443499</v>
      </c>
      <c r="G141" s="46">
        <v>3615.2</v>
      </c>
      <c r="H141" s="20">
        <f t="shared" si="30"/>
        <v>-436.40000000000009</v>
      </c>
      <c r="I141" s="18">
        <f t="shared" si="31"/>
        <v>-10.771053410998126</v>
      </c>
      <c r="L141" s="44">
        <v>130421</v>
      </c>
      <c r="M141" s="21">
        <f t="shared" si="32"/>
        <v>-20181</v>
      </c>
      <c r="N141" s="22">
        <f t="shared" si="33"/>
        <v>-13.400220448599621</v>
      </c>
      <c r="O141" s="19">
        <f t="shared" si="24"/>
        <v>-20477</v>
      </c>
      <c r="P141" s="22">
        <f t="shared" si="25"/>
        <v>-13.570093705681984</v>
      </c>
      <c r="R141" s="45">
        <v>3612</v>
      </c>
      <c r="S141" s="15">
        <f t="shared" si="34"/>
        <v>-438.09999999999991</v>
      </c>
      <c r="T141" s="22">
        <f t="shared" si="35"/>
        <v>-10.81701686378114</v>
      </c>
      <c r="U141" s="41">
        <f t="shared" si="26"/>
        <v>-455.69999999999982</v>
      </c>
      <c r="V141" s="22">
        <f t="shared" si="27"/>
        <v>-11.202891068662876</v>
      </c>
    </row>
    <row r="142" spans="1:23">
      <c r="B142" t="s">
        <v>14</v>
      </c>
      <c r="C142" s="47">
        <v>133422</v>
      </c>
      <c r="D142" s="16">
        <f t="shared" si="28"/>
        <v>-17671</v>
      </c>
      <c r="E142" s="18">
        <f t="shared" si="29"/>
        <v>-11.695445851230698</v>
      </c>
      <c r="G142" s="46">
        <v>3637</v>
      </c>
      <c r="H142" s="20">
        <f t="shared" si="30"/>
        <v>-421.90000000000009</v>
      </c>
      <c r="I142" s="18">
        <f t="shared" si="31"/>
        <v>-10.394441843849322</v>
      </c>
      <c r="L142" s="44">
        <v>133040</v>
      </c>
      <c r="M142" s="21">
        <f t="shared" si="32"/>
        <v>-17600</v>
      </c>
      <c r="N142" s="22">
        <f t="shared" si="33"/>
        <v>-11.683483802442911</v>
      </c>
      <c r="O142" s="19">
        <f t="shared" si="24"/>
        <v>2619</v>
      </c>
      <c r="P142" s="22">
        <f t="shared" si="25"/>
        <v>2.0081121905214649</v>
      </c>
      <c r="R142" s="45">
        <v>3633.1</v>
      </c>
      <c r="S142" s="15">
        <f t="shared" si="34"/>
        <v>-420</v>
      </c>
      <c r="T142" s="22">
        <f t="shared" si="35"/>
        <v>-10.362438627223607</v>
      </c>
      <c r="U142" s="41">
        <f t="shared" si="26"/>
        <v>21.099999999999909</v>
      </c>
      <c r="V142" s="22">
        <f t="shared" si="27"/>
        <v>0.58416389811738401</v>
      </c>
    </row>
    <row r="143" spans="1:23">
      <c r="B143" t="s">
        <v>15</v>
      </c>
      <c r="C143" s="47">
        <v>138507</v>
      </c>
      <c r="D143" s="16">
        <f t="shared" si="28"/>
        <v>-13207</v>
      </c>
      <c r="E143" s="18">
        <f t="shared" si="29"/>
        <v>-8.7051953016860661</v>
      </c>
      <c r="G143" s="46">
        <v>3734.3</v>
      </c>
      <c r="H143" s="20">
        <f t="shared" si="30"/>
        <v>-356.79999999999973</v>
      </c>
      <c r="I143" s="18">
        <f t="shared" si="31"/>
        <v>-8.7213707804746825</v>
      </c>
      <c r="L143" s="44">
        <v>137655</v>
      </c>
      <c r="M143" s="21">
        <f t="shared" si="32"/>
        <v>-13189</v>
      </c>
      <c r="N143" s="22">
        <f t="shared" si="33"/>
        <v>-8.7434700750444172</v>
      </c>
      <c r="O143" s="19">
        <f t="shared" si="24"/>
        <v>4615</v>
      </c>
      <c r="P143" s="22">
        <f t="shared" si="25"/>
        <v>3.4688815393866506</v>
      </c>
      <c r="R143" s="45">
        <v>3708.6</v>
      </c>
      <c r="S143" s="15">
        <f t="shared" si="34"/>
        <v>-353.70000000000027</v>
      </c>
      <c r="T143" s="22">
        <f t="shared" si="35"/>
        <v>-8.7068901853629779</v>
      </c>
      <c r="U143" s="41">
        <f t="shared" si="26"/>
        <v>75.5</v>
      </c>
      <c r="V143" s="22">
        <f t="shared" si="27"/>
        <v>2.0781151083097078</v>
      </c>
    </row>
    <row r="144" spans="1:23">
      <c r="B144" t="s">
        <v>16</v>
      </c>
      <c r="C144" s="47">
        <v>139105</v>
      </c>
      <c r="D144" s="16">
        <f t="shared" si="28"/>
        <v>-11553</v>
      </c>
      <c r="E144" s="18">
        <f t="shared" si="29"/>
        <v>-7.6683614544199443</v>
      </c>
      <c r="G144" s="46">
        <v>3766.1</v>
      </c>
      <c r="H144" s="20">
        <f t="shared" si="30"/>
        <v>-296.09999999999991</v>
      </c>
      <c r="I144" s="18">
        <f t="shared" si="31"/>
        <v>-7.2891536605780098</v>
      </c>
      <c r="L144" s="44">
        <v>139240</v>
      </c>
      <c r="M144" s="21">
        <f t="shared" si="32"/>
        <v>-11694</v>
      </c>
      <c r="N144" s="22">
        <f t="shared" si="33"/>
        <v>-7.7477572978917939</v>
      </c>
      <c r="O144" s="19">
        <f t="shared" si="24"/>
        <v>1585</v>
      </c>
      <c r="P144" s="22">
        <f t="shared" si="25"/>
        <v>1.1514292978823872</v>
      </c>
      <c r="R144" s="45">
        <v>3767.4</v>
      </c>
      <c r="S144" s="15">
        <f t="shared" si="34"/>
        <v>-294.19999999999982</v>
      </c>
      <c r="T144" s="22">
        <f t="shared" si="35"/>
        <v>-7.2434508568051958</v>
      </c>
      <c r="U144" s="41">
        <f t="shared" si="26"/>
        <v>58.800000000000182</v>
      </c>
      <c r="V144" s="22">
        <f t="shared" si="27"/>
        <v>1.5855039637599144</v>
      </c>
    </row>
    <row r="145" spans="1:22">
      <c r="B145" t="s">
        <v>17</v>
      </c>
      <c r="C145" s="47">
        <v>140727</v>
      </c>
      <c r="D145" s="16">
        <f t="shared" si="28"/>
        <v>-10367</v>
      </c>
      <c r="E145" s="18">
        <f t="shared" si="29"/>
        <v>-6.8612916462599438</v>
      </c>
      <c r="G145" s="46">
        <v>3825.3</v>
      </c>
      <c r="H145" s="20">
        <f t="shared" si="30"/>
        <v>-235.79999999999973</v>
      </c>
      <c r="I145" s="18">
        <f t="shared" si="31"/>
        <v>-5.8063086355913356</v>
      </c>
      <c r="L145" s="44">
        <v>140774</v>
      </c>
      <c r="M145" s="21">
        <f t="shared" ref="M145:M154" si="36">(L145-L133)</f>
        <v>-10381</v>
      </c>
      <c r="N145" s="22">
        <f t="shared" ref="N145:N154" si="37">M145/L133*100</f>
        <v>-6.8677847242896366</v>
      </c>
      <c r="O145" s="19">
        <f t="shared" si="24"/>
        <v>1534</v>
      </c>
      <c r="P145" s="22">
        <f t="shared" si="25"/>
        <v>1.1016949152542372</v>
      </c>
      <c r="R145" s="45">
        <v>3828.2</v>
      </c>
      <c r="S145" s="15">
        <f t="shared" ref="S145:S154" si="38">(R145-R133)</f>
        <v>-234.70000000000027</v>
      </c>
      <c r="T145" s="22">
        <f t="shared" ref="T145:T154" si="39">S145/R133*100</f>
        <v>-5.7766619902040484</v>
      </c>
      <c r="U145" s="41">
        <f t="shared" si="26"/>
        <v>60.799999999999727</v>
      </c>
      <c r="V145" s="22">
        <f t="shared" si="27"/>
        <v>1.6138450921059544</v>
      </c>
    </row>
    <row r="146" spans="1:22">
      <c r="B146" t="s">
        <v>18</v>
      </c>
      <c r="C146" s="47">
        <v>141957</v>
      </c>
      <c r="D146" s="16">
        <f t="shared" si="28"/>
        <v>-9553</v>
      </c>
      <c r="E146" s="18">
        <f t="shared" si="29"/>
        <v>-6.3051943766088057</v>
      </c>
      <c r="G146" s="46">
        <v>3852</v>
      </c>
      <c r="H146" s="20">
        <f t="shared" si="30"/>
        <v>-204.19999999999982</v>
      </c>
      <c r="I146" s="18">
        <f t="shared" si="31"/>
        <v>-5.0342685271929355</v>
      </c>
      <c r="L146" s="44">
        <v>141820</v>
      </c>
      <c r="M146" s="21">
        <f t="shared" si="36"/>
        <v>-9538</v>
      </c>
      <c r="N146" s="22">
        <f t="shared" si="37"/>
        <v>-6.3016160361526978</v>
      </c>
      <c r="O146" s="19">
        <f t="shared" si="24"/>
        <v>1046</v>
      </c>
      <c r="P146" s="22">
        <f t="shared" si="25"/>
        <v>0.74303493542841714</v>
      </c>
      <c r="R146" s="45">
        <v>3858.9</v>
      </c>
      <c r="S146" s="15">
        <f t="shared" si="38"/>
        <v>-204.59999999999991</v>
      </c>
      <c r="T146" s="22">
        <f t="shared" si="39"/>
        <v>-5.0350682908822417</v>
      </c>
      <c r="U146" s="41">
        <f t="shared" si="26"/>
        <v>30.700000000000273</v>
      </c>
      <c r="V146" s="22">
        <f t="shared" si="27"/>
        <v>0.80194347212790029</v>
      </c>
    </row>
    <row r="147" spans="1:22">
      <c r="B147" t="s">
        <v>19</v>
      </c>
      <c r="C147" s="47">
        <v>143564</v>
      </c>
      <c r="D147" s="16">
        <f t="shared" si="28"/>
        <v>-8936</v>
      </c>
      <c r="E147" s="18">
        <f t="shared" si="29"/>
        <v>-5.8596721311475415</v>
      </c>
      <c r="G147" s="46">
        <v>3895.5</v>
      </c>
      <c r="H147" s="20">
        <f t="shared" si="30"/>
        <v>-200.69999999999982</v>
      </c>
      <c r="I147" s="18">
        <f t="shared" si="31"/>
        <v>-4.8996631023875743</v>
      </c>
      <c r="L147" s="44">
        <v>142493</v>
      </c>
      <c r="M147" s="21">
        <f t="shared" si="36"/>
        <v>-8965</v>
      </c>
      <c r="N147" s="22">
        <f t="shared" si="37"/>
        <v>-5.9191326968532527</v>
      </c>
      <c r="O147" s="19">
        <f t="shared" si="24"/>
        <v>673</v>
      </c>
      <c r="P147" s="22">
        <f t="shared" si="25"/>
        <v>0.47454519813848539</v>
      </c>
      <c r="R147" s="45">
        <v>3875.4</v>
      </c>
      <c r="S147" s="15">
        <f t="shared" si="38"/>
        <v>-201</v>
      </c>
      <c r="T147" s="22">
        <f t="shared" si="39"/>
        <v>-4.9308213129231673</v>
      </c>
      <c r="U147" s="41">
        <f t="shared" si="26"/>
        <v>16.5</v>
      </c>
      <c r="V147" s="22">
        <f t="shared" si="27"/>
        <v>0.42758298997123534</v>
      </c>
    </row>
    <row r="148" spans="1:22">
      <c r="B148" t="s">
        <v>20</v>
      </c>
      <c r="C148" s="47">
        <v>144116</v>
      </c>
      <c r="D148" s="16">
        <f t="shared" si="28"/>
        <v>-8979</v>
      </c>
      <c r="E148" s="18">
        <f t="shared" si="29"/>
        <v>-5.8649857931349816</v>
      </c>
      <c r="G148" s="46">
        <v>3921.3</v>
      </c>
      <c r="H148" s="20">
        <f t="shared" si="30"/>
        <v>-198</v>
      </c>
      <c r="I148" s="18">
        <f t="shared" si="31"/>
        <v>-4.806641905178064</v>
      </c>
      <c r="L148" s="44">
        <v>142761</v>
      </c>
      <c r="M148" s="21">
        <f t="shared" si="36"/>
        <v>-8905</v>
      </c>
      <c r="N148" s="22">
        <f t="shared" si="37"/>
        <v>-5.8714543800192533</v>
      </c>
      <c r="O148" s="19">
        <f t="shared" si="24"/>
        <v>268</v>
      </c>
      <c r="P148" s="22">
        <f t="shared" si="25"/>
        <v>0.18807941442737539</v>
      </c>
      <c r="R148" s="45">
        <v>3880.8</v>
      </c>
      <c r="S148" s="15">
        <f t="shared" si="38"/>
        <v>-197.69999999999982</v>
      </c>
      <c r="T148" s="22">
        <f t="shared" si="39"/>
        <v>-4.8473703567488</v>
      </c>
      <c r="U148" s="41">
        <f t="shared" si="26"/>
        <v>5.4000000000000909</v>
      </c>
      <c r="V148" s="22">
        <f t="shared" si="27"/>
        <v>0.1393404551788226</v>
      </c>
    </row>
    <row r="149" spans="1:22">
      <c r="B149" t="s">
        <v>21</v>
      </c>
      <c r="C149" s="47">
        <v>143604</v>
      </c>
      <c r="D149" s="16">
        <f t="shared" si="28"/>
        <v>-9241</v>
      </c>
      <c r="E149" s="18">
        <f t="shared" si="29"/>
        <v>-6.0459943079590435</v>
      </c>
      <c r="G149" s="46">
        <v>3910.6</v>
      </c>
      <c r="H149" s="20">
        <f t="shared" si="30"/>
        <v>-188.90000000000009</v>
      </c>
      <c r="I149" s="18">
        <f t="shared" si="31"/>
        <v>-4.6078790096353242</v>
      </c>
      <c r="L149" s="44">
        <v>142518</v>
      </c>
      <c r="M149" s="21">
        <f t="shared" si="36"/>
        <v>-9274</v>
      </c>
      <c r="N149" s="22">
        <f t="shared" si="37"/>
        <v>-6.109676399283229</v>
      </c>
      <c r="O149" s="19">
        <f t="shared" si="24"/>
        <v>-243</v>
      </c>
      <c r="P149" s="22">
        <f t="shared" si="25"/>
        <v>-0.17021455439510791</v>
      </c>
      <c r="R149" s="45">
        <v>3890.3</v>
      </c>
      <c r="S149" s="15">
        <f t="shared" si="38"/>
        <v>-189</v>
      </c>
      <c r="T149" s="22">
        <f t="shared" si="39"/>
        <v>-4.633147843992842</v>
      </c>
      <c r="U149" s="41">
        <f t="shared" si="26"/>
        <v>9.5</v>
      </c>
      <c r="V149" s="22">
        <f t="shared" si="27"/>
        <v>0.24479488765203047</v>
      </c>
    </row>
    <row r="150" spans="1:22">
      <c r="A150">
        <v>2021</v>
      </c>
      <c r="B150" t="s">
        <v>10</v>
      </c>
      <c r="C150" s="47">
        <v>140974</v>
      </c>
      <c r="D150" s="16">
        <f t="shared" si="28"/>
        <v>-9082</v>
      </c>
      <c r="E150" s="18">
        <f t="shared" si="29"/>
        <v>-6.0524071013488303</v>
      </c>
      <c r="G150" s="46">
        <v>3853.5</v>
      </c>
      <c r="H150" s="20">
        <f t="shared" si="30"/>
        <v>-187.90000000000009</v>
      </c>
      <c r="I150" s="18">
        <f t="shared" si="31"/>
        <v>-4.6493789280942268</v>
      </c>
      <c r="L150" s="44">
        <v>142916</v>
      </c>
      <c r="M150" s="21">
        <f t="shared" si="36"/>
        <v>-9129</v>
      </c>
      <c r="N150" s="22">
        <f t="shared" si="37"/>
        <v>-6.0041435101450231</v>
      </c>
      <c r="O150" s="19">
        <f t="shared" si="24"/>
        <v>398</v>
      </c>
      <c r="P150" s="22">
        <f t="shared" si="25"/>
        <v>0.27926297029147196</v>
      </c>
      <c r="R150" s="45">
        <v>3901.2</v>
      </c>
      <c r="S150" s="15">
        <f t="shared" si="38"/>
        <v>-189.5</v>
      </c>
      <c r="T150" s="22">
        <f t="shared" si="39"/>
        <v>-4.6324589923484982</v>
      </c>
      <c r="U150" s="41">
        <f t="shared" si="26"/>
        <v>10.899999999999636</v>
      </c>
      <c r="V150" s="22">
        <f t="shared" si="27"/>
        <v>0.28018404750275394</v>
      </c>
    </row>
    <row r="151" spans="1:22">
      <c r="B151" t="s">
        <v>11</v>
      </c>
      <c r="C151" s="47">
        <v>142129</v>
      </c>
      <c r="D151" s="16">
        <f t="shared" si="28"/>
        <v>-8838</v>
      </c>
      <c r="E151" s="18">
        <f t="shared" si="29"/>
        <v>-5.8542595401644064</v>
      </c>
      <c r="G151" s="46">
        <v>3867.1</v>
      </c>
      <c r="H151" s="20">
        <f t="shared" si="30"/>
        <v>-188.09999999999991</v>
      </c>
      <c r="I151" s="18">
        <f t="shared" si="31"/>
        <v>-4.6384888538173197</v>
      </c>
      <c r="L151" s="44">
        <v>143443</v>
      </c>
      <c r="M151" s="21">
        <f t="shared" si="36"/>
        <v>-8866</v>
      </c>
      <c r="N151" s="22">
        <f t="shared" si="37"/>
        <v>-5.8210611323034094</v>
      </c>
      <c r="O151" s="19">
        <f t="shared" si="24"/>
        <v>527</v>
      </c>
      <c r="P151" s="22">
        <f t="shared" si="25"/>
        <v>0.36874807579277341</v>
      </c>
      <c r="R151" s="45">
        <v>3897.1</v>
      </c>
      <c r="S151" s="15">
        <f t="shared" si="38"/>
        <v>-190.59999999999991</v>
      </c>
      <c r="T151" s="22">
        <f t="shared" si="39"/>
        <v>-4.6627687941874383</v>
      </c>
      <c r="U151" s="41">
        <f t="shared" si="26"/>
        <v>-4.0999999999999091</v>
      </c>
      <c r="V151" s="22">
        <f t="shared" si="27"/>
        <v>-0.10509586793806801</v>
      </c>
    </row>
    <row r="152" spans="1:22">
      <c r="B152" t="s">
        <v>12</v>
      </c>
      <c r="C152" s="47">
        <v>143308</v>
      </c>
      <c r="D152" s="16">
        <f t="shared" si="28"/>
        <v>-6644</v>
      </c>
      <c r="E152" s="18">
        <f t="shared" si="29"/>
        <v>-4.43075117370892</v>
      </c>
      <c r="G152" s="46">
        <v>3890.5</v>
      </c>
      <c r="H152" s="20">
        <f t="shared" si="30"/>
        <v>-155.69999999999982</v>
      </c>
      <c r="I152" s="18">
        <f t="shared" si="31"/>
        <v>-3.8480549651524845</v>
      </c>
      <c r="L152" s="44">
        <v>144274</v>
      </c>
      <c r="M152" s="21">
        <f t="shared" si="36"/>
        <v>-6624</v>
      </c>
      <c r="N152" s="22">
        <f t="shared" si="37"/>
        <v>-4.3897202083526619</v>
      </c>
      <c r="O152" s="19">
        <f t="shared" si="24"/>
        <v>831</v>
      </c>
      <c r="P152" s="22">
        <f t="shared" si="25"/>
        <v>0.57932419149069658</v>
      </c>
      <c r="R152" s="45">
        <v>3911.3</v>
      </c>
      <c r="S152" s="15">
        <f t="shared" si="38"/>
        <v>-156.39999999999964</v>
      </c>
      <c r="T152" s="22">
        <f t="shared" si="39"/>
        <v>-3.8449246502937693</v>
      </c>
      <c r="U152" s="41">
        <f t="shared" si="26"/>
        <v>14.200000000000273</v>
      </c>
      <c r="V152" s="22">
        <f t="shared" si="27"/>
        <v>0.36437350850633221</v>
      </c>
    </row>
    <row r="153" spans="1:22">
      <c r="B153" t="s">
        <v>13</v>
      </c>
      <c r="C153" s="47">
        <v>144402</v>
      </c>
      <c r="D153" s="16">
        <f t="shared" si="28"/>
        <v>14149</v>
      </c>
      <c r="E153" s="18">
        <f t="shared" si="29"/>
        <v>10.862705657451267</v>
      </c>
      <c r="G153" s="46">
        <v>3918.5</v>
      </c>
      <c r="H153" s="20">
        <f t="shared" si="30"/>
        <v>303.30000000000018</v>
      </c>
      <c r="I153" s="18">
        <f t="shared" si="31"/>
        <v>8.3895773401195015</v>
      </c>
      <c r="L153" s="44">
        <v>144593</v>
      </c>
      <c r="M153" s="21">
        <f t="shared" si="36"/>
        <v>14172</v>
      </c>
      <c r="N153" s="22">
        <f t="shared" si="37"/>
        <v>10.866348210794275</v>
      </c>
      <c r="O153" s="19">
        <f t="shared" si="24"/>
        <v>319</v>
      </c>
      <c r="P153" s="22">
        <f t="shared" si="25"/>
        <v>0.22110706017716289</v>
      </c>
      <c r="R153" s="45">
        <v>3915.4</v>
      </c>
      <c r="S153" s="15">
        <f t="shared" si="38"/>
        <v>303.40000000000009</v>
      </c>
      <c r="T153" s="22">
        <f t="shared" si="39"/>
        <v>8.3997785160575873</v>
      </c>
      <c r="U153" s="41">
        <f t="shared" si="26"/>
        <v>4.0999999999999091</v>
      </c>
      <c r="V153" s="22">
        <f t="shared" si="27"/>
        <v>0.10482448290849357</v>
      </c>
    </row>
    <row r="154" spans="1:22">
      <c r="B154" t="s">
        <v>14</v>
      </c>
      <c r="C154" s="47">
        <v>145392</v>
      </c>
      <c r="D154" s="16">
        <f t="shared" si="28"/>
        <v>11970</v>
      </c>
      <c r="E154" s="18">
        <f t="shared" si="29"/>
        <v>8.9715339299365926</v>
      </c>
      <c r="G154" s="46">
        <v>3930</v>
      </c>
      <c r="H154" s="20">
        <f t="shared" si="30"/>
        <v>293</v>
      </c>
      <c r="I154" s="18">
        <f t="shared" si="31"/>
        <v>8.0560901842177621</v>
      </c>
      <c r="L154" s="44">
        <v>145044</v>
      </c>
      <c r="M154" s="21">
        <f t="shared" si="36"/>
        <v>12004</v>
      </c>
      <c r="N154" s="22">
        <f t="shared" si="37"/>
        <v>9.0228502705953098</v>
      </c>
      <c r="O154" s="19">
        <f t="shared" si="24"/>
        <v>451</v>
      </c>
      <c r="P154" s="22">
        <f t="shared" si="25"/>
        <v>0.31190998181101437</v>
      </c>
      <c r="R154" s="45">
        <v>3927.4</v>
      </c>
      <c r="S154" s="15">
        <f t="shared" si="38"/>
        <v>294.30000000000018</v>
      </c>
      <c r="T154" s="22">
        <f t="shared" si="39"/>
        <v>8.1005202168946688</v>
      </c>
      <c r="U154" s="41">
        <f t="shared" si="26"/>
        <v>12</v>
      </c>
      <c r="V154" s="22">
        <f t="shared" si="27"/>
        <v>0.30648209633753892</v>
      </c>
    </row>
    <row r="155" spans="1:22">
      <c r="B155" t="s">
        <v>15</v>
      </c>
      <c r="C155" s="47">
        <v>146626</v>
      </c>
      <c r="D155" s="16">
        <f t="shared" ref="D155" si="40">(C155-C143)</f>
        <v>8119</v>
      </c>
      <c r="E155" s="18">
        <f t="shared" ref="E155" si="41">D155/C143*100</f>
        <v>5.861797598677323</v>
      </c>
      <c r="G155" s="46">
        <v>3955.5</v>
      </c>
      <c r="H155" s="20">
        <f t="shared" ref="H155" si="42">(G155-G143)</f>
        <v>221.19999999999982</v>
      </c>
      <c r="I155" s="18">
        <f t="shared" ref="I155" si="43">H155/G143*100</f>
        <v>5.923466245347182</v>
      </c>
      <c r="L155" s="44">
        <v>145822</v>
      </c>
      <c r="M155" s="21">
        <f t="shared" ref="M155" si="44">(L155-L143)</f>
        <v>8167</v>
      </c>
      <c r="N155" s="22">
        <f t="shared" ref="N155" si="45">M155/L143*100</f>
        <v>5.9329483128110132</v>
      </c>
      <c r="O155" s="19">
        <f t="shared" ref="O155" si="46">L155-L154</f>
        <v>778</v>
      </c>
      <c r="P155" s="22">
        <f t="shared" ref="P155" si="47">O155/L154*100</f>
        <v>0.53638895783348495</v>
      </c>
      <c r="R155" s="45">
        <v>3932.3</v>
      </c>
      <c r="S155" s="15">
        <f t="shared" ref="S155" si="48">(R155-R143)</f>
        <v>223.70000000000027</v>
      </c>
      <c r="T155" s="22">
        <f t="shared" ref="T155" si="49">S155/R143*100</f>
        <v>6.0319257941002071</v>
      </c>
      <c r="U155" s="41">
        <f t="shared" ref="U155" si="50">R155-R154</f>
        <v>4.9000000000000909</v>
      </c>
      <c r="V155" s="22">
        <f t="shared" ref="V155" si="51">U155/R154*100</f>
        <v>0.12476447522534223</v>
      </c>
    </row>
    <row r="156" spans="1:22">
      <c r="B156" t="s">
        <v>16</v>
      </c>
      <c r="C156" s="47">
        <v>146619</v>
      </c>
      <c r="D156" s="16">
        <f t="shared" ref="D156" si="52">(C156-C144)</f>
        <v>7514</v>
      </c>
      <c r="E156" s="18">
        <f t="shared" ref="E156" si="53">D156/C144*100</f>
        <v>5.4016749937097872</v>
      </c>
      <c r="G156" s="46">
        <v>3964.6</v>
      </c>
      <c r="H156" s="20">
        <f t="shared" ref="H156" si="54">(G156-G144)</f>
        <v>198.5</v>
      </c>
      <c r="I156" s="18">
        <f t="shared" ref="I156" si="55">H156/G144*100</f>
        <v>5.2707044422612253</v>
      </c>
      <c r="L156" s="44">
        <v>146761</v>
      </c>
      <c r="M156" s="21">
        <f t="shared" ref="M156" si="56">(L156-L144)</f>
        <v>7521</v>
      </c>
      <c r="N156" s="22">
        <f t="shared" ref="N156" si="57">M156/L144*100</f>
        <v>5.4014650962367137</v>
      </c>
      <c r="O156" s="19">
        <f t="shared" ref="O156" si="58">L156-L155</f>
        <v>939</v>
      </c>
      <c r="P156" s="22">
        <f t="shared" ref="P156" si="59">O156/L155*100</f>
        <v>0.64393575729313812</v>
      </c>
      <c r="R156" s="45">
        <v>3967.7</v>
      </c>
      <c r="S156" s="15">
        <f t="shared" ref="S156" si="60">(R156-R144)</f>
        <v>200.29999999999973</v>
      </c>
      <c r="T156" s="22">
        <f t="shared" ref="T156" si="61">S156/R144*100</f>
        <v>5.3166640123161786</v>
      </c>
      <c r="U156" s="41">
        <f t="shared" ref="U156" si="62">R156-R155</f>
        <v>35.399999999999636</v>
      </c>
      <c r="V156" s="22">
        <f t="shared" ref="V156" si="63">U156/R155*100</f>
        <v>0.90023650281005096</v>
      </c>
    </row>
    <row r="157" spans="1:22">
      <c r="B157" t="s">
        <v>17</v>
      </c>
      <c r="C157" s="47">
        <v>147159</v>
      </c>
      <c r="D157" s="16">
        <f t="shared" ref="D157" si="64">(C157-C145)</f>
        <v>6432</v>
      </c>
      <c r="E157" s="18">
        <f t="shared" ref="E157" si="65">D157/C145*100</f>
        <v>4.5705514933168478</v>
      </c>
      <c r="G157" s="46">
        <v>3974.1</v>
      </c>
      <c r="H157" s="20">
        <f t="shared" ref="H157" si="66">(G157-G145)</f>
        <v>148.79999999999973</v>
      </c>
      <c r="I157" s="18">
        <f t="shared" ref="I157" si="67">H157/G145*100</f>
        <v>3.8898909889420366</v>
      </c>
      <c r="L157" s="44">
        <v>147226</v>
      </c>
      <c r="M157" s="21">
        <f t="shared" ref="M157" si="68">(L157-L145)</f>
        <v>6452</v>
      </c>
      <c r="N157" s="22">
        <f t="shared" ref="N157" si="69">M157/L145*100</f>
        <v>4.5832326992200265</v>
      </c>
      <c r="O157" s="19">
        <f t="shared" ref="O157" si="70">L157-L156</f>
        <v>465</v>
      </c>
      <c r="P157" s="22">
        <f t="shared" ref="P157" si="71">O157/L156*100</f>
        <v>0.3168416677455182</v>
      </c>
      <c r="R157" s="45">
        <v>3976.6</v>
      </c>
      <c r="S157" s="15">
        <f t="shared" ref="S157" si="72">(R157-R145)</f>
        <v>148.40000000000009</v>
      </c>
      <c r="T157" s="22">
        <f t="shared" ref="T157" si="73">S157/R145*100</f>
        <v>3.8764954809048664</v>
      </c>
      <c r="U157" s="41">
        <f t="shared" ref="U157" si="74">R157-R156</f>
        <v>8.9000000000000909</v>
      </c>
      <c r="V157" s="22">
        <f t="shared" ref="V157" si="75">U157/R156*100</f>
        <v>0.22431131385941705</v>
      </c>
    </row>
    <row r="158" spans="1:22">
      <c r="B158" t="s">
        <v>18</v>
      </c>
      <c r="C158" s="47">
        <v>147917</v>
      </c>
      <c r="D158" s="16">
        <f>(C158-C146)</f>
        <v>5960</v>
      </c>
      <c r="E158" s="18">
        <f t="shared" ref="E158" si="76">D158/C146*100</f>
        <v>4.1984544615623047</v>
      </c>
      <c r="G158" s="46">
        <v>3965.5</v>
      </c>
      <c r="H158" s="20">
        <f t="shared" ref="H158" si="77">(G158-G146)</f>
        <v>113.5</v>
      </c>
      <c r="I158" s="18">
        <f t="shared" ref="I158" si="78">H158/G146*100</f>
        <v>2.9465212876427831</v>
      </c>
      <c r="L158" s="44">
        <v>147706</v>
      </c>
      <c r="M158" s="21">
        <f t="shared" ref="M158" si="79">(L158-L146)</f>
        <v>5886</v>
      </c>
      <c r="N158" s="22">
        <f t="shared" ref="N158" si="80">M158/L146*100</f>
        <v>4.1503314060076155</v>
      </c>
      <c r="O158" s="19">
        <f t="shared" ref="O158" si="81">L158-L157</f>
        <v>480</v>
      </c>
      <c r="P158" s="22">
        <f t="shared" ref="P158" si="82">O158/L157*100</f>
        <v>0.32602936981239727</v>
      </c>
      <c r="R158" s="45">
        <v>3971.1</v>
      </c>
      <c r="S158" s="15">
        <f t="shared" ref="S158" si="83">(R158-R146)</f>
        <v>112.19999999999982</v>
      </c>
      <c r="T158" s="22">
        <f t="shared" ref="T158" si="84">S158/R146*100</f>
        <v>2.9075643318043953</v>
      </c>
      <c r="U158" s="41">
        <f t="shared" ref="U158" si="85">R158-R157</f>
        <v>-5.5</v>
      </c>
      <c r="V158" s="22">
        <f t="shared" ref="V158" si="86">U158/R157*100</f>
        <v>-0.13830910828345824</v>
      </c>
    </row>
    <row r="159" spans="1:22">
      <c r="B159" t="s">
        <v>19</v>
      </c>
      <c r="C159" s="47">
        <v>149605</v>
      </c>
      <c r="D159" s="16">
        <f>(C159-C147)</f>
        <v>6041</v>
      </c>
      <c r="E159" s="18">
        <f t="shared" ref="E159" si="87">D159/C147*100</f>
        <v>4.2078794126661281</v>
      </c>
      <c r="G159" s="46">
        <v>4014.9</v>
      </c>
      <c r="H159" s="20">
        <f t="shared" ref="H159" si="88">(G159-G147)</f>
        <v>119.40000000000009</v>
      </c>
      <c r="I159" s="18">
        <f t="shared" ref="I159" si="89">H159/G147*100</f>
        <v>3.0650750866384313</v>
      </c>
      <c r="L159" s="44">
        <v>148566</v>
      </c>
      <c r="M159" s="21">
        <f t="shared" ref="M159" si="90">(L159-L147)</f>
        <v>6073</v>
      </c>
      <c r="N159" s="22">
        <f t="shared" ref="N159" si="91">M159/L147*100</f>
        <v>4.2619637455875026</v>
      </c>
      <c r="O159" s="19">
        <f t="shared" ref="O159" si="92">L159-L158</f>
        <v>860</v>
      </c>
      <c r="P159" s="22">
        <f t="shared" ref="P159" si="93">O159/L158*100</f>
        <v>0.58223768838097301</v>
      </c>
      <c r="R159" s="45">
        <v>3994.7</v>
      </c>
      <c r="S159" s="15">
        <f t="shared" ref="S159" si="94">(R159-R147)</f>
        <v>119.29999999999973</v>
      </c>
      <c r="T159" s="22">
        <f t="shared" ref="T159" si="95">S159/R147*100</f>
        <v>3.0783919079320774</v>
      </c>
      <c r="U159" s="41">
        <f t="shared" ref="U159" si="96">R159-R158</f>
        <v>23.599999999999909</v>
      </c>
      <c r="V159" s="22">
        <f t="shared" ref="V159" si="97">U159/R158*100</f>
        <v>0.59429377250635618</v>
      </c>
    </row>
    <row r="160" spans="1:22">
      <c r="B160" t="s">
        <v>20</v>
      </c>
      <c r="C160" s="47">
        <v>150543</v>
      </c>
      <c r="D160" s="16">
        <f>(C160-C148)</f>
        <v>6427</v>
      </c>
      <c r="E160" s="18">
        <f t="shared" ref="E160" si="98">D160/C148*100</f>
        <v>4.4596019872880177</v>
      </c>
      <c r="G160" s="46">
        <v>4043.5</v>
      </c>
      <c r="H160" s="20">
        <f t="shared" ref="H160" si="99">(G160-G148)</f>
        <v>122.19999999999982</v>
      </c>
      <c r="I160" s="18">
        <f t="shared" ref="I160" si="100">H160/G148*100</f>
        <v>3.116313467472517</v>
      </c>
      <c r="L160" s="44">
        <v>149197</v>
      </c>
      <c r="M160" s="21">
        <f t="shared" ref="M160" si="101">(L160-L148)</f>
        <v>6436</v>
      </c>
      <c r="N160" s="22">
        <f t="shared" ref="N160" si="102">M160/L148*100</f>
        <v>4.5082340415099367</v>
      </c>
      <c r="O160" s="19">
        <f t="shared" ref="O160" si="103">L160-L159</f>
        <v>631</v>
      </c>
      <c r="P160" s="22">
        <f t="shared" ref="P160" si="104">O160/L159*100</f>
        <v>0.42472705733478727</v>
      </c>
      <c r="R160" s="45">
        <v>4002.1</v>
      </c>
      <c r="S160" s="15">
        <f t="shared" ref="S160" si="105">(R160-R148)</f>
        <v>121.29999999999973</v>
      </c>
      <c r="T160" s="22">
        <f t="shared" ref="T160" si="106">S160/R148*100</f>
        <v>3.1256441970727611</v>
      </c>
      <c r="U160" s="41">
        <f t="shared" ref="U160" si="107">R160-R159</f>
        <v>7.4000000000000909</v>
      </c>
      <c r="V160" s="22">
        <f t="shared" ref="V160" si="108">U160/R159*100</f>
        <v>0.18524545022154584</v>
      </c>
    </row>
    <row r="161" spans="1:22">
      <c r="B161" t="s">
        <v>21</v>
      </c>
      <c r="C161" s="47">
        <v>150740</v>
      </c>
      <c r="D161" s="16">
        <f>(C161-C149)</f>
        <v>7136</v>
      </c>
      <c r="E161" s="18">
        <f t="shared" ref="E161" si="109">D161/C149*100</f>
        <v>4.9692209130664882</v>
      </c>
      <c r="G161" s="46">
        <v>4036.8</v>
      </c>
      <c r="H161" s="20">
        <f t="shared" ref="H161" si="110">(G161-G149)</f>
        <v>126.20000000000027</v>
      </c>
      <c r="I161" s="18">
        <f t="shared" ref="I161" si="111">H161/G149*100</f>
        <v>3.2271262721833041</v>
      </c>
      <c r="L161" s="44">
        <v>149763</v>
      </c>
      <c r="M161" s="21">
        <f t="shared" ref="M161" si="112">(L161-L149)</f>
        <v>7245</v>
      </c>
      <c r="N161" s="22">
        <f t="shared" ref="N161" si="113">M161/L149*100</f>
        <v>5.0835683913610916</v>
      </c>
      <c r="O161" s="19">
        <f t="shared" ref="O161" si="114">L161-L160</f>
        <v>566</v>
      </c>
      <c r="P161" s="22">
        <f t="shared" ref="P161" si="115">O161/L160*100</f>
        <v>0.37936419633102542</v>
      </c>
      <c r="R161" s="45">
        <v>4016.6</v>
      </c>
      <c r="S161" s="15">
        <f t="shared" ref="S161" si="116">(R161-R149)</f>
        <v>126.29999999999973</v>
      </c>
      <c r="T161" s="22">
        <f t="shared" ref="T161" si="117">S161/R149*100</f>
        <v>3.2465362568439384</v>
      </c>
      <c r="U161" s="41">
        <f t="shared" ref="U161" si="118">R161-R160</f>
        <v>14.5</v>
      </c>
      <c r="V161" s="22">
        <f t="shared" ref="V161" si="119">U161/R160*100</f>
        <v>0.36230978736163516</v>
      </c>
    </row>
    <row r="162" spans="1:22">
      <c r="A162">
        <v>2022</v>
      </c>
      <c r="B162" t="s">
        <v>10</v>
      </c>
      <c r="C162" s="47">
        <v>147932</v>
      </c>
      <c r="D162" s="16">
        <f t="shared" ref="D162:D185" si="120">(C162-C150)</f>
        <v>6958</v>
      </c>
      <c r="E162" s="18">
        <f t="shared" ref="E162:E185" si="121">D162/C150*100</f>
        <v>4.9356618951012248</v>
      </c>
      <c r="G162" s="46">
        <v>3954.7</v>
      </c>
      <c r="H162" s="20">
        <f t="shared" ref="H162" si="122">(G162-G150)</f>
        <v>101.19999999999982</v>
      </c>
      <c r="I162" s="18">
        <f t="shared" ref="I162" si="123">H162/G150*100</f>
        <v>2.6261839885818041</v>
      </c>
      <c r="L162" s="44">
        <v>150014</v>
      </c>
      <c r="M162" s="21">
        <f t="shared" ref="M162:M163" si="124">(L162-L150)</f>
        <v>7098</v>
      </c>
      <c r="N162" s="22">
        <f t="shared" ref="N162:N163" si="125">M162/L150*100</f>
        <v>4.9665537798427053</v>
      </c>
      <c r="O162" s="19">
        <f t="shared" ref="O162:O163" si="126">L162-L161</f>
        <v>251</v>
      </c>
      <c r="P162" s="22">
        <f t="shared" ref="P162:P163" si="127">O162/L161*100</f>
        <v>0.1675981383919927</v>
      </c>
      <c r="R162" s="45">
        <v>4002.9</v>
      </c>
      <c r="S162" s="15">
        <f t="shared" ref="S162" si="128">(R162-R150)</f>
        <v>101.70000000000027</v>
      </c>
      <c r="T162" s="22">
        <f t="shared" ref="T162" si="129">S162/R150*100</f>
        <v>2.6068901876345811</v>
      </c>
      <c r="U162" s="41">
        <f t="shared" ref="U162" si="130">R162-R161</f>
        <v>-13.699999999999818</v>
      </c>
      <c r="V162" s="22">
        <f t="shared" ref="V162" si="131">U162/R161*100</f>
        <v>-0.34108449932778517</v>
      </c>
    </row>
    <row r="163" spans="1:22">
      <c r="B163" t="s">
        <v>11</v>
      </c>
      <c r="C163" s="47">
        <v>149606</v>
      </c>
      <c r="D163" s="16">
        <f t="shared" si="120"/>
        <v>7477</v>
      </c>
      <c r="E163" s="18">
        <f t="shared" si="121"/>
        <v>5.2607138585369633</v>
      </c>
      <c r="G163" s="46">
        <v>4002.9</v>
      </c>
      <c r="H163" s="20">
        <f t="shared" ref="H163:H178" si="132">(G163-G151)</f>
        <v>135.80000000000018</v>
      </c>
      <c r="I163" s="18">
        <f t="shared" ref="I163:I178" si="133">H163/G151*100</f>
        <v>3.5116754156861782</v>
      </c>
      <c r="L163" s="44">
        <v>150876</v>
      </c>
      <c r="M163" s="21">
        <f t="shared" si="124"/>
        <v>7433</v>
      </c>
      <c r="N163" s="22">
        <f t="shared" si="125"/>
        <v>5.181849236282007</v>
      </c>
      <c r="O163" s="19">
        <f t="shared" si="126"/>
        <v>862</v>
      </c>
      <c r="P163" s="22">
        <f t="shared" si="127"/>
        <v>0.57461303611662906</v>
      </c>
      <c r="R163" s="45">
        <v>4030.9</v>
      </c>
      <c r="S163" s="15">
        <f t="shared" ref="S163:S166" si="134">(R163-R151)</f>
        <v>133.80000000000018</v>
      </c>
      <c r="T163" s="22">
        <f t="shared" ref="T163:T167" si="135">S163/R151*100</f>
        <v>3.4333222139539701</v>
      </c>
      <c r="U163" s="41">
        <f t="shared" ref="U163:U167" si="136">R163-R162</f>
        <v>28</v>
      </c>
      <c r="V163" s="22">
        <f t="shared" ref="V163:V167" si="137">U163/R162*100</f>
        <v>0.69949286767093855</v>
      </c>
    </row>
    <row r="164" spans="1:22">
      <c r="B164" t="s">
        <v>12</v>
      </c>
      <c r="C164" s="47">
        <v>150411</v>
      </c>
      <c r="D164" s="16">
        <f t="shared" si="120"/>
        <v>7103</v>
      </c>
      <c r="E164" s="18">
        <f t="shared" si="121"/>
        <v>4.9564574203812768</v>
      </c>
      <c r="G164" s="46">
        <v>4014.5</v>
      </c>
      <c r="H164" s="20">
        <f t="shared" si="132"/>
        <v>124</v>
      </c>
      <c r="I164" s="18">
        <f t="shared" si="133"/>
        <v>3.1872509960159361</v>
      </c>
      <c r="L164" s="44">
        <v>151370</v>
      </c>
      <c r="M164" s="21">
        <f t="shared" ref="M164:M184" si="138">(L164-L152)</f>
        <v>7096</v>
      </c>
      <c r="N164" s="22">
        <f t="shared" ref="N164:N184" si="139">M164/L152*100</f>
        <v>4.9184191191760123</v>
      </c>
      <c r="O164" s="19">
        <f t="shared" ref="O164:O184" si="140">L164-L163</f>
        <v>494</v>
      </c>
      <c r="P164" s="22">
        <f t="shared" ref="P164:P184" si="141">O164/L163*100</f>
        <v>0.32742119356292587</v>
      </c>
      <c r="R164" s="45">
        <v>4034.8</v>
      </c>
      <c r="S164" s="15">
        <f t="shared" si="134"/>
        <v>123.5</v>
      </c>
      <c r="T164" s="22">
        <f t="shared" si="135"/>
        <v>3.1575179607803032</v>
      </c>
      <c r="U164" s="41">
        <f t="shared" si="136"/>
        <v>3.9000000000000909</v>
      </c>
      <c r="V164" s="22">
        <f t="shared" si="137"/>
        <v>9.6752586271058344E-2</v>
      </c>
    </row>
    <row r="165" spans="1:22">
      <c r="B165" t="s">
        <v>13</v>
      </c>
      <c r="C165" s="47">
        <v>151434</v>
      </c>
      <c r="D165" s="16">
        <f t="shared" si="120"/>
        <v>7032</v>
      </c>
      <c r="E165" s="18">
        <f t="shared" si="121"/>
        <v>4.8697386462791377</v>
      </c>
      <c r="G165" s="46">
        <v>4063.8</v>
      </c>
      <c r="H165" s="20">
        <f t="shared" si="132"/>
        <v>145.30000000000018</v>
      </c>
      <c r="I165" s="18">
        <f t="shared" si="133"/>
        <v>3.7080515503381442</v>
      </c>
      <c r="J165" s="18"/>
      <c r="L165" s="44">
        <v>151642</v>
      </c>
      <c r="M165" s="21">
        <f t="shared" si="138"/>
        <v>7049</v>
      </c>
      <c r="N165" s="22">
        <f t="shared" si="139"/>
        <v>4.8750631081725952</v>
      </c>
      <c r="O165" s="19">
        <f t="shared" si="140"/>
        <v>272</v>
      </c>
      <c r="P165" s="22">
        <f t="shared" si="141"/>
        <v>0.17969214507498182</v>
      </c>
      <c r="R165" s="45">
        <v>4061.2</v>
      </c>
      <c r="S165" s="15">
        <f t="shared" si="134"/>
        <v>145.79999999999973</v>
      </c>
      <c r="T165" s="22">
        <f t="shared" si="135"/>
        <v>3.7237574705010914</v>
      </c>
      <c r="U165" s="41">
        <f t="shared" si="136"/>
        <v>26.399999999999636</v>
      </c>
      <c r="V165" s="22">
        <f t="shared" si="137"/>
        <v>0.65430752453652319</v>
      </c>
    </row>
    <row r="166" spans="1:22">
      <c r="B166" t="s">
        <v>14</v>
      </c>
      <c r="C166" s="47">
        <v>152264</v>
      </c>
      <c r="D166" s="16">
        <f t="shared" si="120"/>
        <v>6872</v>
      </c>
      <c r="E166" s="18">
        <f t="shared" si="121"/>
        <v>4.7265324089358423</v>
      </c>
      <c r="G166" s="46">
        <v>4066.2</v>
      </c>
      <c r="H166" s="20">
        <f t="shared" si="132"/>
        <v>136.19999999999982</v>
      </c>
      <c r="I166" s="18">
        <f t="shared" si="133"/>
        <v>3.4656488549618274</v>
      </c>
      <c r="L166" s="44">
        <v>151928</v>
      </c>
      <c r="M166" s="21">
        <f t="shared" si="138"/>
        <v>6884</v>
      </c>
      <c r="N166" s="22">
        <f t="shared" si="139"/>
        <v>4.7461459970767494</v>
      </c>
      <c r="O166" s="19">
        <f t="shared" si="140"/>
        <v>286</v>
      </c>
      <c r="P166" s="22">
        <f t="shared" si="141"/>
        <v>0.18860210231993774</v>
      </c>
      <c r="R166" s="45">
        <v>4064.6</v>
      </c>
      <c r="S166" s="15">
        <f t="shared" si="134"/>
        <v>137.19999999999982</v>
      </c>
      <c r="T166" s="22">
        <f t="shared" si="135"/>
        <v>3.4934053063095134</v>
      </c>
      <c r="U166" s="41">
        <f t="shared" si="136"/>
        <v>3.4000000000000909</v>
      </c>
      <c r="V166" s="22">
        <f t="shared" si="137"/>
        <v>8.371909780360709E-2</v>
      </c>
    </row>
    <row r="167" spans="1:22">
      <c r="B167" t="s">
        <v>22</v>
      </c>
      <c r="C167" s="47">
        <v>153175</v>
      </c>
      <c r="D167" s="16">
        <f t="shared" si="120"/>
        <v>6549</v>
      </c>
      <c r="E167" s="18">
        <f t="shared" si="121"/>
        <v>4.4664657018536964</v>
      </c>
      <c r="G167" s="46">
        <v>4083.2</v>
      </c>
      <c r="H167" s="20">
        <f t="shared" si="132"/>
        <v>127.69999999999982</v>
      </c>
      <c r="I167" s="18">
        <f t="shared" si="133"/>
        <v>3.2284161294400158</v>
      </c>
      <c r="L167" s="44">
        <v>152348</v>
      </c>
      <c r="M167" s="21">
        <f t="shared" si="138"/>
        <v>6526</v>
      </c>
      <c r="N167" s="22">
        <f t="shared" si="139"/>
        <v>4.4753192248083282</v>
      </c>
      <c r="O167" s="19">
        <f t="shared" si="140"/>
        <v>420</v>
      </c>
      <c r="P167" s="22">
        <f t="shared" si="141"/>
        <v>0.27644673792849245</v>
      </c>
      <c r="R167" s="45">
        <v>4060.6</v>
      </c>
      <c r="S167" s="15">
        <f>(R167-R155)</f>
        <v>128.29999999999973</v>
      </c>
      <c r="T167" s="22">
        <f t="shared" si="135"/>
        <v>3.2627215624443635</v>
      </c>
      <c r="U167" s="41">
        <f t="shared" si="136"/>
        <v>-4</v>
      </c>
      <c r="V167" s="22">
        <f t="shared" si="137"/>
        <v>-9.8410667716380462E-2</v>
      </c>
    </row>
    <row r="168" spans="1:22">
      <c r="B168" t="s">
        <v>23</v>
      </c>
      <c r="C168" s="47">
        <v>152813</v>
      </c>
      <c r="D168" s="16">
        <f t="shared" si="120"/>
        <v>6194</v>
      </c>
      <c r="E168" s="18">
        <f t="shared" si="121"/>
        <v>4.2245547984913276</v>
      </c>
      <c r="G168" s="46">
        <v>4083.6</v>
      </c>
      <c r="H168" s="20">
        <f t="shared" si="132"/>
        <v>119</v>
      </c>
      <c r="I168" s="18">
        <f t="shared" si="133"/>
        <v>3.0015638399838571</v>
      </c>
      <c r="L168" s="44">
        <v>153038</v>
      </c>
      <c r="M168" s="21">
        <f t="shared" si="138"/>
        <v>6277</v>
      </c>
      <c r="N168" s="22">
        <f t="shared" si="139"/>
        <v>4.2770218245991778</v>
      </c>
      <c r="O168" s="19">
        <f t="shared" si="140"/>
        <v>690</v>
      </c>
      <c r="P168" s="22">
        <f t="shared" si="141"/>
        <v>0.45291044188305718</v>
      </c>
      <c r="R168" s="45">
        <v>4088.5</v>
      </c>
      <c r="S168" s="15">
        <f t="shared" ref="S168:S175" si="142">(R168-R156)</f>
        <v>120.80000000000018</v>
      </c>
      <c r="T168" s="22">
        <f t="shared" ref="T168:T176" si="143">S168/R156*100</f>
        <v>3.0445850240693648</v>
      </c>
      <c r="U168" s="41">
        <f t="shared" ref="U168:U176" si="144">R168-R167</f>
        <v>27.900000000000091</v>
      </c>
      <c r="V168" s="22">
        <f t="shared" ref="V168:V177" si="145">U168/R167*100</f>
        <v>0.68709057774713322</v>
      </c>
    </row>
    <row r="169" spans="1:22">
      <c r="B169" t="s">
        <v>17</v>
      </c>
      <c r="C169" s="47">
        <v>153208</v>
      </c>
      <c r="D169" s="16">
        <f t="shared" si="120"/>
        <v>6049</v>
      </c>
      <c r="E169" s="18">
        <f t="shared" si="121"/>
        <v>4.1105199138346959</v>
      </c>
      <c r="G169" s="46">
        <v>4100.6000000000004</v>
      </c>
      <c r="H169" s="20">
        <f t="shared" si="132"/>
        <v>126.50000000000045</v>
      </c>
      <c r="I169" s="18">
        <f t="shared" si="133"/>
        <v>3.1831106414030965</v>
      </c>
      <c r="L169" s="44">
        <v>153281</v>
      </c>
      <c r="M169" s="21">
        <f t="shared" si="138"/>
        <v>6055</v>
      </c>
      <c r="N169" s="22">
        <f t="shared" si="139"/>
        <v>4.1127246546126361</v>
      </c>
      <c r="O169" s="19">
        <f t="shared" si="140"/>
        <v>243</v>
      </c>
      <c r="P169" s="22">
        <f t="shared" si="141"/>
        <v>0.15878409283968689</v>
      </c>
      <c r="R169" s="45">
        <v>4102.3999999999996</v>
      </c>
      <c r="S169" s="15">
        <f t="shared" si="142"/>
        <v>125.79999999999973</v>
      </c>
      <c r="T169" s="22">
        <f t="shared" si="143"/>
        <v>3.1635065131016376</v>
      </c>
      <c r="U169" s="41">
        <f t="shared" si="144"/>
        <v>13.899999999999636</v>
      </c>
      <c r="V169" s="22">
        <f t="shared" si="145"/>
        <v>0.33997798703680165</v>
      </c>
    </row>
    <row r="170" spans="1:22">
      <c r="B170" t="s">
        <v>18</v>
      </c>
      <c r="C170" s="47">
        <v>153730</v>
      </c>
      <c r="D170" s="16">
        <f t="shared" si="120"/>
        <v>5813</v>
      </c>
      <c r="E170" s="18">
        <f t="shared" si="121"/>
        <v>3.9299066368301139</v>
      </c>
      <c r="G170" s="46">
        <v>4107.3999999999996</v>
      </c>
      <c r="H170" s="20">
        <f t="shared" si="132"/>
        <v>141.89999999999964</v>
      </c>
      <c r="I170" s="18">
        <f t="shared" si="133"/>
        <v>3.5783633841886173</v>
      </c>
      <c r="L170" s="44">
        <v>153536</v>
      </c>
      <c r="M170" s="21">
        <f t="shared" si="138"/>
        <v>5830</v>
      </c>
      <c r="N170" s="22">
        <f t="shared" si="139"/>
        <v>3.9470299107686895</v>
      </c>
      <c r="O170" s="19">
        <f t="shared" si="140"/>
        <v>255</v>
      </c>
      <c r="P170" s="22">
        <f t="shared" si="141"/>
        <v>0.16636112760224686</v>
      </c>
      <c r="R170" s="45">
        <v>4112.6000000000004</v>
      </c>
      <c r="S170" s="15">
        <f t="shared" si="142"/>
        <v>141.50000000000045</v>
      </c>
      <c r="T170" s="22">
        <f t="shared" si="143"/>
        <v>3.5632444410868644</v>
      </c>
      <c r="U170" s="41">
        <f t="shared" si="144"/>
        <v>10.200000000000728</v>
      </c>
      <c r="V170" s="22">
        <f t="shared" si="145"/>
        <v>0.24863494539783368</v>
      </c>
    </row>
    <row r="171" spans="1:22">
      <c r="B171" t="s">
        <v>19</v>
      </c>
      <c r="C171" s="47">
        <v>154936</v>
      </c>
      <c r="D171" s="16">
        <f t="shared" si="120"/>
        <v>5331</v>
      </c>
      <c r="E171" s="18">
        <f t="shared" si="121"/>
        <v>3.563383576752114</v>
      </c>
      <c r="G171" s="46">
        <v>4126.8999999999996</v>
      </c>
      <c r="H171" s="20">
        <f t="shared" si="132"/>
        <v>111.99999999999955</v>
      </c>
      <c r="I171" s="18">
        <f t="shared" si="133"/>
        <v>2.7896087075643115</v>
      </c>
      <c r="L171" s="44">
        <v>153897</v>
      </c>
      <c r="M171" s="21">
        <f t="shared" si="138"/>
        <v>5331</v>
      </c>
      <c r="N171" s="22">
        <f t="shared" si="139"/>
        <v>3.5883041880376401</v>
      </c>
      <c r="O171" s="19">
        <f t="shared" si="140"/>
        <v>361</v>
      </c>
      <c r="P171" s="22">
        <f t="shared" si="141"/>
        <v>0.23512401000416844</v>
      </c>
      <c r="R171" s="45">
        <v>4107.2</v>
      </c>
      <c r="S171" s="15">
        <f t="shared" si="142"/>
        <v>112.5</v>
      </c>
      <c r="T171" s="22">
        <f t="shared" si="143"/>
        <v>2.8162315067464392</v>
      </c>
      <c r="U171" s="41">
        <f t="shared" si="144"/>
        <v>-5.4000000000005457</v>
      </c>
      <c r="V171" s="22">
        <f t="shared" si="145"/>
        <v>-0.13130379808395043</v>
      </c>
    </row>
    <row r="172" spans="1:22">
      <c r="B172" t="s">
        <v>20</v>
      </c>
      <c r="C172" s="47">
        <v>155519</v>
      </c>
      <c r="D172" s="16">
        <f t="shared" si="120"/>
        <v>4976</v>
      </c>
      <c r="E172" s="18">
        <f t="shared" si="121"/>
        <v>3.3053679015297952</v>
      </c>
      <c r="G172" s="46">
        <v>4157.6000000000004</v>
      </c>
      <c r="H172" s="20">
        <f t="shared" si="132"/>
        <v>114.10000000000036</v>
      </c>
      <c r="I172" s="18">
        <f t="shared" si="133"/>
        <v>2.8218127859527726</v>
      </c>
      <c r="L172" s="44">
        <v>154155</v>
      </c>
      <c r="M172" s="21">
        <f t="shared" si="138"/>
        <v>4958</v>
      </c>
      <c r="N172" s="22">
        <f t="shared" si="139"/>
        <v>3.3231231190975685</v>
      </c>
      <c r="O172" s="19">
        <f t="shared" si="140"/>
        <v>258</v>
      </c>
      <c r="P172" s="22">
        <f t="shared" si="141"/>
        <v>0.16764459346186086</v>
      </c>
      <c r="R172" s="45">
        <v>4115.6000000000004</v>
      </c>
      <c r="S172" s="15">
        <f t="shared" si="142"/>
        <v>113.50000000000045</v>
      </c>
      <c r="T172" s="22">
        <f t="shared" si="143"/>
        <v>2.8360110941755692</v>
      </c>
      <c r="U172" s="41">
        <f t="shared" si="144"/>
        <v>8.4000000000005457</v>
      </c>
      <c r="V172" s="22">
        <f t="shared" si="145"/>
        <v>0.20451889365018858</v>
      </c>
    </row>
    <row r="173" spans="1:22">
      <c r="B173" t="s">
        <v>21</v>
      </c>
      <c r="C173" s="47">
        <v>155211</v>
      </c>
      <c r="D173" s="16">
        <f t="shared" si="120"/>
        <v>4471</v>
      </c>
      <c r="E173" s="18">
        <f t="shared" si="121"/>
        <v>2.9660342311264429</v>
      </c>
      <c r="G173" s="46">
        <v>4137.2</v>
      </c>
      <c r="H173" s="20">
        <f t="shared" si="132"/>
        <v>100.39999999999964</v>
      </c>
      <c r="I173" s="18">
        <f t="shared" si="133"/>
        <v>2.487118509710653</v>
      </c>
      <c r="L173" s="44">
        <v>154291</v>
      </c>
      <c r="M173" s="21">
        <f t="shared" si="138"/>
        <v>4528</v>
      </c>
      <c r="N173" s="22">
        <f t="shared" si="139"/>
        <v>3.0234437077248719</v>
      </c>
      <c r="O173" s="19">
        <f t="shared" si="140"/>
        <v>136</v>
      </c>
      <c r="P173" s="22">
        <f t="shared" si="141"/>
        <v>8.822289254321948E-2</v>
      </c>
      <c r="R173" s="45">
        <v>4117.3</v>
      </c>
      <c r="S173" s="15">
        <f t="shared" si="142"/>
        <v>100.70000000000027</v>
      </c>
      <c r="T173" s="22">
        <f t="shared" si="143"/>
        <v>2.5070955534531763</v>
      </c>
      <c r="U173" s="41">
        <f t="shared" si="144"/>
        <v>1.6999999999998181</v>
      </c>
      <c r="V173" s="22">
        <f t="shared" si="145"/>
        <v>4.1306249392550731E-2</v>
      </c>
    </row>
    <row r="174" spans="1:22">
      <c r="A174">
        <v>2023</v>
      </c>
      <c r="B174" t="s">
        <v>10</v>
      </c>
      <c r="C174" s="47">
        <v>152688</v>
      </c>
      <c r="D174" s="16">
        <f t="shared" si="120"/>
        <v>4756</v>
      </c>
      <c r="E174" s="18">
        <f t="shared" si="121"/>
        <v>3.2149906713895575</v>
      </c>
      <c r="G174" s="46">
        <v>4092.4</v>
      </c>
      <c r="H174" s="20">
        <f t="shared" si="132"/>
        <v>137.70000000000027</v>
      </c>
      <c r="I174" s="18">
        <f t="shared" si="133"/>
        <v>3.481932889979019</v>
      </c>
      <c r="L174" s="44">
        <v>154773</v>
      </c>
      <c r="M174" s="21">
        <f t="shared" si="138"/>
        <v>4759</v>
      </c>
      <c r="N174" s="22">
        <f t="shared" si="139"/>
        <v>3.1723705787459839</v>
      </c>
      <c r="O174" s="19">
        <f t="shared" si="140"/>
        <v>482</v>
      </c>
      <c r="P174" s="22">
        <f t="shared" si="141"/>
        <v>0.31239670492770155</v>
      </c>
      <c r="R174" s="45">
        <v>4140.1000000000004</v>
      </c>
      <c r="S174" s="15">
        <f t="shared" si="142"/>
        <v>137.20000000000027</v>
      </c>
      <c r="T174" s="22">
        <f t="shared" si="143"/>
        <v>3.4275150515876054</v>
      </c>
      <c r="U174" s="41">
        <f t="shared" si="144"/>
        <v>22.800000000000182</v>
      </c>
      <c r="V174" s="22">
        <f t="shared" si="145"/>
        <v>0.55376095985233476</v>
      </c>
    </row>
    <row r="175" spans="1:22">
      <c r="B175" t="s">
        <v>11</v>
      </c>
      <c r="C175" s="47">
        <v>153817</v>
      </c>
      <c r="D175" s="16">
        <f t="shared" si="120"/>
        <v>4211</v>
      </c>
      <c r="E175" s="18">
        <f t="shared" si="121"/>
        <v>2.814726682084943</v>
      </c>
      <c r="G175" s="46">
        <v>4125.2</v>
      </c>
      <c r="H175" s="20">
        <f t="shared" si="132"/>
        <v>122.29999999999973</v>
      </c>
      <c r="I175" s="18">
        <f t="shared" si="133"/>
        <v>3.0552849184341286</v>
      </c>
      <c r="L175" s="44">
        <v>155060</v>
      </c>
      <c r="M175" s="21">
        <f t="shared" si="138"/>
        <v>4184</v>
      </c>
      <c r="N175" s="22">
        <f t="shared" si="139"/>
        <v>2.7731382062090724</v>
      </c>
      <c r="O175" s="19">
        <f t="shared" si="140"/>
        <v>287</v>
      </c>
      <c r="P175" s="22">
        <f t="shared" si="141"/>
        <v>0.18543285973651735</v>
      </c>
      <c r="R175" s="45">
        <v>4151.6000000000004</v>
      </c>
      <c r="S175" s="15">
        <f>(R175-R163)</f>
        <v>120.70000000000027</v>
      </c>
      <c r="T175" s="22">
        <f t="shared" si="143"/>
        <v>2.9943685033119221</v>
      </c>
      <c r="U175" s="41">
        <f>R175-R174</f>
        <v>11.5</v>
      </c>
      <c r="V175" s="22">
        <f t="shared" si="145"/>
        <v>0.27777106833168275</v>
      </c>
    </row>
    <row r="176" spans="1:22">
      <c r="B176" t="s">
        <v>12</v>
      </c>
      <c r="C176" s="47">
        <v>154253</v>
      </c>
      <c r="D176" s="16">
        <f t="shared" si="120"/>
        <v>3842</v>
      </c>
      <c r="E176" s="18">
        <f t="shared" si="121"/>
        <v>2.5543344569213691</v>
      </c>
      <c r="G176" s="46">
        <v>4134.3999999999996</v>
      </c>
      <c r="H176" s="20">
        <f t="shared" si="132"/>
        <v>119.89999999999964</v>
      </c>
      <c r="I176" s="18">
        <f t="shared" si="133"/>
        <v>2.9866733092539457</v>
      </c>
      <c r="L176" s="44">
        <v>155206</v>
      </c>
      <c r="M176" s="21">
        <f t="shared" si="138"/>
        <v>3836</v>
      </c>
      <c r="N176" s="22">
        <f t="shared" si="139"/>
        <v>2.5341877518662881</v>
      </c>
      <c r="O176" s="19">
        <f t="shared" si="140"/>
        <v>146</v>
      </c>
      <c r="P176" s="22">
        <f t="shared" si="141"/>
        <v>9.4157100477234607E-2</v>
      </c>
      <c r="R176" s="45">
        <v>4154.3999999999996</v>
      </c>
      <c r="S176" s="15">
        <f>(R176-R164)</f>
        <v>119.59999999999945</v>
      </c>
      <c r="T176" s="22">
        <f t="shared" si="143"/>
        <v>2.9642113611579126</v>
      </c>
      <c r="U176" s="41">
        <f>R176-R175</f>
        <v>2.7999999999992724</v>
      </c>
      <c r="V176" s="22">
        <f t="shared" si="145"/>
        <v>6.7443877059429433E-2</v>
      </c>
    </row>
    <row r="177" spans="1:24">
      <c r="B177" t="s">
        <v>13</v>
      </c>
      <c r="C177" s="47">
        <v>155201</v>
      </c>
      <c r="D177" s="16">
        <f t="shared" si="120"/>
        <v>3767</v>
      </c>
      <c r="E177" s="18">
        <f t="shared" si="121"/>
        <v>2.4875523330295706</v>
      </c>
      <c r="G177" s="46">
        <v>4156.8999999999996</v>
      </c>
      <c r="H177" s="20">
        <f t="shared" si="132"/>
        <v>93.099999999999454</v>
      </c>
      <c r="I177" s="18">
        <f t="shared" si="133"/>
        <v>2.2909592007480546</v>
      </c>
      <c r="L177" s="44">
        <v>155484</v>
      </c>
      <c r="M177" s="21">
        <f t="shared" si="138"/>
        <v>3842</v>
      </c>
      <c r="N177" s="22">
        <f t="shared" si="139"/>
        <v>2.5335988710251778</v>
      </c>
      <c r="O177" s="19">
        <f t="shared" si="140"/>
        <v>278</v>
      </c>
      <c r="P177" s="22">
        <f t="shared" si="141"/>
        <v>0.1791167867221628</v>
      </c>
      <c r="R177" s="45">
        <v>4156.6000000000004</v>
      </c>
      <c r="S177" s="15">
        <f>(R177-R165)</f>
        <v>95.400000000000546</v>
      </c>
      <c r="T177" s="22">
        <f t="shared" ref="T177" si="146">S177/R165*100</f>
        <v>2.3490593913129261</v>
      </c>
      <c r="U177" s="41">
        <f>R177-R176</f>
        <v>2.2000000000007276</v>
      </c>
      <c r="V177" s="22">
        <f t="shared" si="145"/>
        <v>5.2955902176023681E-2</v>
      </c>
    </row>
    <row r="178" spans="1:24">
      <c r="B178" t="s">
        <v>14</v>
      </c>
      <c r="C178" s="47">
        <v>156132</v>
      </c>
      <c r="D178" s="16">
        <f t="shared" si="120"/>
        <v>3868</v>
      </c>
      <c r="E178" s="18">
        <f t="shared" si="121"/>
        <v>2.5403246992066411</v>
      </c>
      <c r="G178" s="46">
        <v>4165.2</v>
      </c>
      <c r="H178" s="20">
        <f t="shared" si="132"/>
        <v>99</v>
      </c>
      <c r="I178" s="18">
        <f t="shared" si="133"/>
        <v>2.4347056219566179</v>
      </c>
      <c r="L178" s="44">
        <v>155787</v>
      </c>
      <c r="M178" s="21">
        <f t="shared" si="138"/>
        <v>3859</v>
      </c>
      <c r="N178" s="22">
        <f t="shared" si="139"/>
        <v>2.5400189563477436</v>
      </c>
      <c r="O178" s="19">
        <f t="shared" si="140"/>
        <v>303</v>
      </c>
      <c r="P178" s="22">
        <f t="shared" si="141"/>
        <v>0.19487535694991126</v>
      </c>
      <c r="R178" s="45">
        <v>4164</v>
      </c>
      <c r="S178" s="15">
        <f>(R178-R166)</f>
        <v>99.400000000000091</v>
      </c>
      <c r="T178" s="22">
        <f t="shared" ref="T178" si="147">S178/R166*100</f>
        <v>2.4455050927520565</v>
      </c>
      <c r="U178" s="41">
        <f>R178-R177</f>
        <v>7.3999999999996362</v>
      </c>
      <c r="V178" s="22">
        <f t="shared" ref="V178:V183" si="148">U178/R177*100</f>
        <v>0.17803012077177585</v>
      </c>
    </row>
    <row r="179" spans="1:24">
      <c r="B179" t="s">
        <v>22</v>
      </c>
      <c r="C179" s="47">
        <v>156842</v>
      </c>
      <c r="D179" s="16">
        <f t="shared" si="120"/>
        <v>3667</v>
      </c>
      <c r="E179" s="18">
        <f t="shared" si="121"/>
        <v>2.3939937979435286</v>
      </c>
      <c r="G179" s="46">
        <v>4195.8</v>
      </c>
      <c r="H179" s="20">
        <f t="shared" ref="H179:H185" si="149">(G179-G167)</f>
        <v>112.60000000000036</v>
      </c>
      <c r="I179" s="18">
        <f t="shared" ref="I179:I185" si="150">H179/G167*100</f>
        <v>2.7576410658307302</v>
      </c>
      <c r="L179" s="44">
        <v>156027</v>
      </c>
      <c r="M179" s="21">
        <f t="shared" si="138"/>
        <v>3679</v>
      </c>
      <c r="N179" s="22">
        <f t="shared" si="139"/>
        <v>2.4148659647648807</v>
      </c>
      <c r="O179" s="19">
        <f t="shared" si="140"/>
        <v>240</v>
      </c>
      <c r="P179" s="22">
        <f t="shared" si="141"/>
        <v>0.1540565002214562</v>
      </c>
      <c r="R179" s="45">
        <v>4174.1000000000004</v>
      </c>
      <c r="S179" s="15">
        <f>(R179-R167)</f>
        <v>113.50000000000045</v>
      </c>
      <c r="T179" s="22">
        <f t="shared" ref="T179" si="151">S179/R167*100</f>
        <v>2.7951534256021393</v>
      </c>
      <c r="U179" s="41">
        <f>R179-R178</f>
        <v>10.100000000000364</v>
      </c>
      <c r="V179" s="22">
        <f t="shared" si="148"/>
        <v>0.24255523535063314</v>
      </c>
    </row>
    <row r="180" spans="1:24">
      <c r="B180" t="s">
        <v>23</v>
      </c>
      <c r="C180" s="47">
        <v>155981</v>
      </c>
      <c r="D180" s="16">
        <f t="shared" si="120"/>
        <v>3168</v>
      </c>
      <c r="E180" s="18">
        <f t="shared" si="121"/>
        <v>2.0731220511343929</v>
      </c>
      <c r="G180" s="46">
        <v>4165.5</v>
      </c>
      <c r="H180" s="20">
        <f t="shared" si="149"/>
        <v>81.900000000000091</v>
      </c>
      <c r="I180" s="18">
        <f t="shared" si="150"/>
        <v>2.0055833088451389</v>
      </c>
      <c r="L180" s="44">
        <v>156211</v>
      </c>
      <c r="M180" s="21">
        <f t="shared" si="138"/>
        <v>3173</v>
      </c>
      <c r="N180" s="22">
        <f t="shared" si="139"/>
        <v>2.073341261647434</v>
      </c>
      <c r="O180" s="19">
        <f t="shared" si="140"/>
        <v>184</v>
      </c>
      <c r="P180" s="22">
        <f t="shared" si="141"/>
        <v>0.11792830728015025</v>
      </c>
      <c r="R180" s="45">
        <v>4171.8</v>
      </c>
      <c r="S180" s="15">
        <f>(R180-R168)</f>
        <v>83.300000000000182</v>
      </c>
      <c r="T180" s="22">
        <f t="shared" ref="T180" si="152">S180/R168*100</f>
        <v>2.0374220374220418</v>
      </c>
      <c r="U180" s="41">
        <f t="shared" ref="U180:U183" si="153">R180-R179</f>
        <v>-2.3000000000001819</v>
      </c>
      <c r="V180" s="22">
        <f t="shared" si="148"/>
        <v>-5.5101698569755914E-2</v>
      </c>
    </row>
    <row r="181" spans="1:24">
      <c r="A181" s="43"/>
      <c r="B181" s="43" t="s">
        <v>24</v>
      </c>
      <c r="C181" s="47">
        <v>156355</v>
      </c>
      <c r="D181" s="16">
        <f t="shared" si="120"/>
        <v>3147</v>
      </c>
      <c r="E181" s="18">
        <f t="shared" si="121"/>
        <v>2.0540702835361078</v>
      </c>
      <c r="F181" s="43"/>
      <c r="G181" s="46">
        <v>4178.2</v>
      </c>
      <c r="H181" s="20">
        <f t="shared" si="149"/>
        <v>77.599999999999454</v>
      </c>
      <c r="I181" s="18">
        <f t="shared" si="150"/>
        <v>1.8924059893673961</v>
      </c>
      <c r="J181" s="43"/>
      <c r="K181" s="43"/>
      <c r="L181" s="44">
        <v>156421</v>
      </c>
      <c r="M181" s="21">
        <f t="shared" si="138"/>
        <v>3140</v>
      </c>
      <c r="N181" s="22">
        <f t="shared" si="139"/>
        <v>2.0485252575335493</v>
      </c>
      <c r="O181" s="19">
        <f t="shared" si="140"/>
        <v>210</v>
      </c>
      <c r="P181" s="22">
        <f t="shared" si="141"/>
        <v>0.13443355461523196</v>
      </c>
      <c r="Q181" s="43"/>
      <c r="R181" s="45">
        <v>4179.5</v>
      </c>
      <c r="S181" s="15">
        <f t="shared" ref="S181:S185" si="154">(R181-R169)</f>
        <v>77.100000000000364</v>
      </c>
      <c r="T181" s="22">
        <f t="shared" ref="T181:T185" si="155">S181/R169*100</f>
        <v>1.8793876755070291</v>
      </c>
      <c r="U181" s="41">
        <f t="shared" ref="U181:U185" si="156">R181-R180</f>
        <v>7.6999999999998181</v>
      </c>
      <c r="V181" s="22">
        <f t="shared" ref="V181:V185" si="157">U181/R180*100</f>
        <v>0.18457260654872759</v>
      </c>
      <c r="W181" s="43"/>
      <c r="X181" s="43"/>
    </row>
    <row r="182" spans="1:24">
      <c r="A182" s="43"/>
      <c r="B182" s="43" t="s">
        <v>25</v>
      </c>
      <c r="C182" s="47">
        <v>156845</v>
      </c>
      <c r="D182" s="16">
        <f t="shared" si="120"/>
        <v>3115</v>
      </c>
      <c r="E182" s="18">
        <f t="shared" si="121"/>
        <v>2.0262798412801666</v>
      </c>
      <c r="F182" s="43"/>
      <c r="G182" s="46">
        <v>4182.1000000000004</v>
      </c>
      <c r="H182" s="20">
        <f t="shared" si="149"/>
        <v>74.700000000000728</v>
      </c>
      <c r="I182" s="18">
        <f t="shared" si="150"/>
        <v>1.8186687442177711</v>
      </c>
      <c r="J182" s="43"/>
      <c r="K182" s="43"/>
      <c r="L182" s="44">
        <v>156667</v>
      </c>
      <c r="M182" s="21">
        <f t="shared" si="138"/>
        <v>3131</v>
      </c>
      <c r="N182" s="22">
        <f t="shared" si="139"/>
        <v>2.0392611504793665</v>
      </c>
      <c r="O182" s="19">
        <f t="shared" si="140"/>
        <v>246</v>
      </c>
      <c r="P182" s="22">
        <f t="shared" si="141"/>
        <v>0.15726788602553365</v>
      </c>
      <c r="Q182" s="43"/>
      <c r="R182" s="45">
        <v>4187.3999999999996</v>
      </c>
      <c r="S182" s="15">
        <f t="shared" si="154"/>
        <v>74.799999999999272</v>
      </c>
      <c r="T182" s="22">
        <f t="shared" si="155"/>
        <v>1.8188007586441488</v>
      </c>
      <c r="U182" s="41">
        <f t="shared" si="156"/>
        <v>7.8999999999996362</v>
      </c>
      <c r="V182" s="22">
        <f t="shared" si="157"/>
        <v>0.18901782509868731</v>
      </c>
      <c r="W182" s="43"/>
      <c r="X182" s="43"/>
    </row>
    <row r="183" spans="1:24">
      <c r="A183" s="43"/>
      <c r="B183" s="43" t="s">
        <v>26</v>
      </c>
      <c r="C183" s="47">
        <v>157878</v>
      </c>
      <c r="D183" s="16">
        <f t="shared" si="120"/>
        <v>2942</v>
      </c>
      <c r="E183" s="18">
        <f t="shared" si="121"/>
        <v>1.8988485568234625</v>
      </c>
      <c r="F183" s="43"/>
      <c r="G183" s="46">
        <v>4206.6000000000004</v>
      </c>
      <c r="H183" s="20">
        <f t="shared" si="149"/>
        <v>79.700000000000728</v>
      </c>
      <c r="I183" s="18">
        <f t="shared" si="150"/>
        <v>1.9312316751072411</v>
      </c>
      <c r="J183" s="43"/>
      <c r="K183" s="43"/>
      <c r="L183" s="44">
        <v>156832</v>
      </c>
      <c r="M183" s="21">
        <f t="shared" si="138"/>
        <v>2935</v>
      </c>
      <c r="N183" s="22">
        <f t="shared" si="139"/>
        <v>1.9071196969401614</v>
      </c>
      <c r="O183" s="19">
        <f t="shared" si="140"/>
        <v>165</v>
      </c>
      <c r="P183" s="22">
        <f t="shared" si="141"/>
        <v>0.10531892485335138</v>
      </c>
      <c r="Q183" s="43"/>
      <c r="R183" s="45">
        <v>4182.5</v>
      </c>
      <c r="S183" s="15">
        <f t="shared" si="154"/>
        <v>75.300000000000182</v>
      </c>
      <c r="T183" s="22">
        <f t="shared" si="155"/>
        <v>1.8333657966497903</v>
      </c>
      <c r="U183" s="41">
        <f t="shared" si="156"/>
        <v>-4.8999999999996362</v>
      </c>
      <c r="V183" s="22">
        <f t="shared" si="157"/>
        <v>-0.11701771982613643</v>
      </c>
      <c r="W183" s="43"/>
      <c r="X183" s="43"/>
    </row>
    <row r="184" spans="1:24">
      <c r="B184" s="43" t="s">
        <v>27</v>
      </c>
      <c r="C184" s="47">
        <v>158347</v>
      </c>
      <c r="D184" s="16">
        <f t="shared" si="120"/>
        <v>2828</v>
      </c>
      <c r="E184" s="18">
        <f t="shared" si="121"/>
        <v>1.8184273304226493</v>
      </c>
      <c r="G184" s="46">
        <v>4223.1000000000004</v>
      </c>
      <c r="H184" s="20">
        <f t="shared" si="149"/>
        <v>65.5</v>
      </c>
      <c r="I184" s="18">
        <f t="shared" si="150"/>
        <v>1.575428131614393</v>
      </c>
      <c r="L184" s="44">
        <v>157014</v>
      </c>
      <c r="M184" s="21">
        <f t="shared" si="138"/>
        <v>2859</v>
      </c>
      <c r="N184" s="22">
        <f t="shared" si="139"/>
        <v>1.8546268366254743</v>
      </c>
      <c r="O184" s="19">
        <f t="shared" si="140"/>
        <v>182</v>
      </c>
      <c r="P184" s="22">
        <f t="shared" si="141"/>
        <v>0.11604774535809018</v>
      </c>
      <c r="R184" s="45">
        <v>4187.3</v>
      </c>
      <c r="S184" s="15">
        <f t="shared" si="154"/>
        <v>71.699999999999818</v>
      </c>
      <c r="T184" s="22">
        <f t="shared" si="155"/>
        <v>1.7421518126154099</v>
      </c>
      <c r="U184" s="41">
        <f t="shared" si="156"/>
        <v>4.8000000000001819</v>
      </c>
      <c r="V184" s="22">
        <f t="shared" si="157"/>
        <v>0.11476389719067978</v>
      </c>
    </row>
    <row r="185" spans="1:24">
      <c r="B185" t="s">
        <v>28</v>
      </c>
      <c r="C185" s="47">
        <v>158269</v>
      </c>
      <c r="D185" s="16">
        <f t="shared" si="120"/>
        <v>3058</v>
      </c>
      <c r="E185" s="18">
        <f t="shared" si="121"/>
        <v>1.970221182776994</v>
      </c>
      <c r="G185" s="46">
        <v>4215.2</v>
      </c>
      <c r="H185" s="20">
        <f t="shared" si="149"/>
        <v>78</v>
      </c>
      <c r="I185" s="18">
        <f t="shared" si="150"/>
        <v>1.8853330755100068</v>
      </c>
      <c r="L185" s="44">
        <v>157304</v>
      </c>
      <c r="M185" s="21">
        <f t="shared" ref="M185" si="158">(L185-L173)</f>
        <v>3013</v>
      </c>
      <c r="N185" s="22">
        <f t="shared" ref="N185" si="159">M185/L173*100</f>
        <v>1.9528034687700515</v>
      </c>
      <c r="O185" s="19">
        <f t="shared" ref="O185" si="160">L185-L184</f>
        <v>290</v>
      </c>
      <c r="P185" s="22">
        <f t="shared" ref="P185" si="161">O185/L184*100</f>
        <v>0.18469690600838143</v>
      </c>
      <c r="R185" s="45">
        <v>4191.3</v>
      </c>
      <c r="S185" s="15">
        <f t="shared" si="154"/>
        <v>74</v>
      </c>
      <c r="T185" s="22">
        <f t="shared" si="155"/>
        <v>1.7972943433803708</v>
      </c>
      <c r="U185" s="41">
        <f t="shared" si="156"/>
        <v>4</v>
      </c>
      <c r="V185" s="22">
        <f t="shared" si="157"/>
        <v>9.5526950540921349E-2</v>
      </c>
    </row>
    <row r="186" spans="1:24">
      <c r="A186">
        <v>2024</v>
      </c>
      <c r="B186" t="s">
        <v>29</v>
      </c>
      <c r="C186" s="47">
        <v>155432</v>
      </c>
      <c r="D186" s="16">
        <f t="shared" ref="D186" si="162">(C186-C174)</f>
        <v>2744</v>
      </c>
      <c r="E186" s="18">
        <f t="shared" ref="E186" si="163">D186/C174*100</f>
        <v>1.7971287854972231</v>
      </c>
      <c r="G186" s="46">
        <v>4147.7</v>
      </c>
      <c r="H186" s="20">
        <f t="shared" ref="H186" si="164">(G186-G174)</f>
        <v>55.299999999999727</v>
      </c>
      <c r="I186" s="18">
        <f t="shared" ref="I186" si="165">H186/G174*100</f>
        <v>1.3512853093539177</v>
      </c>
      <c r="L186" s="44">
        <v>157560</v>
      </c>
      <c r="M186" s="21">
        <f t="shared" ref="M186:M187" si="166">(L186-L174)</f>
        <v>2787</v>
      </c>
      <c r="N186" s="22">
        <f t="shared" ref="N186:N187" si="167">M186/L174*100</f>
        <v>1.8007016727723826</v>
      </c>
      <c r="O186" s="19">
        <f t="shared" ref="O186:O187" si="168">L186-L185</f>
        <v>256</v>
      </c>
      <c r="P186" s="22">
        <f t="shared" ref="P186:P187" si="169">O186/L185*100</f>
        <v>0.16274220617403246</v>
      </c>
      <c r="R186" s="45">
        <v>4199.3</v>
      </c>
      <c r="S186" s="15">
        <f t="shared" ref="S186" si="170">(R186-R174)</f>
        <v>59.199999999999818</v>
      </c>
      <c r="T186" s="22">
        <f t="shared" ref="T186" si="171">S186/R174*100</f>
        <v>1.4299171517596148</v>
      </c>
      <c r="U186" s="41">
        <f t="shared" ref="U186" si="172">R186-R185</f>
        <v>8</v>
      </c>
      <c r="V186" s="22">
        <f t="shared" ref="V186" si="173">U186/R185*100</f>
        <v>0.19087156729415694</v>
      </c>
    </row>
    <row r="187" spans="1:24">
      <c r="B187" t="s">
        <v>30</v>
      </c>
      <c r="C187" s="47">
        <v>156559</v>
      </c>
      <c r="D187" s="16">
        <f t="shared" ref="D187" si="174">(C187-C175)</f>
        <v>2742</v>
      </c>
      <c r="E187" s="18">
        <f t="shared" ref="E187" si="175">D187/C175*100</f>
        <v>1.7826378098649693</v>
      </c>
      <c r="G187" s="14">
        <v>4182</v>
      </c>
      <c r="H187" s="20">
        <f t="shared" ref="H187" si="176">(G187-G175)</f>
        <v>56.800000000000182</v>
      </c>
      <c r="I187" s="18">
        <f t="shared" ref="I187" si="177">H187/G175*100</f>
        <v>1.3769029380393722</v>
      </c>
      <c r="L187" s="44">
        <v>157830</v>
      </c>
      <c r="M187" s="21">
        <f t="shared" si="166"/>
        <v>2770</v>
      </c>
      <c r="N187" s="22">
        <f t="shared" si="167"/>
        <v>1.7864052624790405</v>
      </c>
      <c r="O187" s="19">
        <f t="shared" si="168"/>
        <v>270</v>
      </c>
      <c r="P187" s="22">
        <f t="shared" si="169"/>
        <v>0.17136329017517135</v>
      </c>
      <c r="R187" s="15">
        <v>4209.8999999999996</v>
      </c>
      <c r="S187" s="15">
        <f t="shared" ref="S187" si="178">(R187-R175)</f>
        <v>58.299999999999272</v>
      </c>
      <c r="T187" s="22">
        <f t="shared" ref="T187" si="179">S187/R175*100</f>
        <v>1.4042778687734674</v>
      </c>
      <c r="U187" s="41">
        <f t="shared" ref="U187" si="180">R187-R186</f>
        <v>10.599999999999454</v>
      </c>
      <c r="V187" s="22">
        <f t="shared" ref="V187" si="181">U187/R186*100</f>
        <v>0.25242302288475355</v>
      </c>
    </row>
    <row r="188" spans="1:24">
      <c r="B188" t="s">
        <v>31</v>
      </c>
      <c r="C188" s="48">
        <v>157218</v>
      </c>
      <c r="D188" s="16">
        <f t="shared" ref="D188" si="182">(C188-C176)</f>
        <v>2965</v>
      </c>
      <c r="E188" s="18">
        <f t="shared" ref="E188" si="183">D188/C176*100</f>
        <v>1.922166829818545</v>
      </c>
      <c r="G188" s="14" t="s">
        <v>32</v>
      </c>
      <c r="H188" s="14" t="s">
        <v>32</v>
      </c>
      <c r="I188" s="14" t="s">
        <v>32</v>
      </c>
      <c r="L188" s="21">
        <v>158133</v>
      </c>
      <c r="M188" s="21">
        <f t="shared" ref="M188" si="184">(L188-L176)</f>
        <v>2927</v>
      </c>
      <c r="N188" s="22">
        <f t="shared" ref="N188" si="185">M188/L176*100</f>
        <v>1.8858807004883831</v>
      </c>
      <c r="O188" s="19">
        <f t="shared" ref="O188" si="186">L188-L187</f>
        <v>303</v>
      </c>
      <c r="P188" s="22">
        <f t="shared" ref="P188" si="187">O188/L187*100</f>
        <v>0.19197871127162136</v>
      </c>
      <c r="R188" s="15" t="s">
        <v>32</v>
      </c>
      <c r="S188" s="15" t="s">
        <v>32</v>
      </c>
      <c r="T188" s="15" t="s">
        <v>32</v>
      </c>
    </row>
  </sheetData>
  <mergeCells count="4">
    <mergeCell ref="C4:E4"/>
    <mergeCell ref="G4:I4"/>
    <mergeCell ref="R4:T4"/>
    <mergeCell ref="L4:P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F122F3DB854AB6515567219CA9AB" ma:contentTypeVersion="17" ma:contentTypeDescription="Create a new document." ma:contentTypeScope="" ma:versionID="95866c8e7206fe2ad6c1db40d1ce538a">
  <xsd:schema xmlns:xsd="http://www.w3.org/2001/XMLSchema" xmlns:xs="http://www.w3.org/2001/XMLSchema" xmlns:p="http://schemas.microsoft.com/office/2006/metadata/properties" xmlns:ns2="18171fec-acf4-43d2-b526-0e7db5044e74" xmlns:ns3="fcf87922-c7f3-44a4-9aa8-f585f70d1698" targetNamespace="http://schemas.microsoft.com/office/2006/metadata/properties" ma:root="true" ma:fieldsID="b9244ac4e6d70d4305f413f251a8df0d" ns2:_="" ns3:_="">
    <xsd:import namespace="18171fec-acf4-43d2-b526-0e7db5044e74"/>
    <xsd:import namespace="fcf87922-c7f3-44a4-9aa8-f585f70d1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1fec-acf4-43d2-b526-0e7db5044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ee32d4-85ac-40c2-9e8e-56c609043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87922-c7f3-44a4-9aa8-f585f70d169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eba9287-fd0f-41f2-9298-7ca3a957583a}" ma:internalName="TaxCatchAll" ma:showField="CatchAllData" ma:web="fcf87922-c7f3-44a4-9aa8-f585f70d1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171fec-acf4-43d2-b526-0e7db5044e74">
      <Terms xmlns="http://schemas.microsoft.com/office/infopath/2007/PartnerControls"/>
    </lcf76f155ced4ddcb4097134ff3c332f>
    <TaxCatchAll xmlns="fcf87922-c7f3-44a4-9aa8-f585f70d1698" xsi:nil="true"/>
  </documentManagement>
</p:properties>
</file>

<file path=customXml/itemProps1.xml><?xml version="1.0" encoding="utf-8"?>
<ds:datastoreItem xmlns:ds="http://schemas.openxmlformats.org/officeDocument/2006/customXml" ds:itemID="{3EEBDA46-D8BD-46F9-BEF2-5FE979BA0F0B}"/>
</file>

<file path=customXml/itemProps2.xml><?xml version="1.0" encoding="utf-8"?>
<ds:datastoreItem xmlns:ds="http://schemas.openxmlformats.org/officeDocument/2006/customXml" ds:itemID="{86B3C8DF-F75E-4B52-9216-FB64DE55476D}"/>
</file>

<file path=customXml/itemProps3.xml><?xml version="1.0" encoding="utf-8"?>
<ds:datastoreItem xmlns:ds="http://schemas.openxmlformats.org/officeDocument/2006/customXml" ds:itemID="{D01A2404-1317-4864-830D-24BCCC1BA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2019-12-01T22:06:30Z</dcterms:created>
  <dcterms:modified xsi:type="dcterms:W3CDTF">2024-04-10T08:03:16Z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0x010100F3EBF122F3DB854AB6515567219CA9AB</vt:lpwstr>
  </property>
  <property fmtid="{D5CDD505-2E9C-101B-9397-08002B2CF9AE}" pid="3" name="MediaServiceImageTags">
    <vt:lpwstr/>
  </property>
</Properties>
</file>