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OneDrive - Virginia Association of Realtors\Documents\Data\For Website\"/>
    </mc:Choice>
  </mc:AlternateContent>
  <xr:revisionPtr revIDLastSave="0" documentId="13_ncr:1_{516E3028-7453-40D8-9A5D-1391362AA7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6" i="2" l="1"/>
  <c r="I156" i="2" s="1"/>
  <c r="U156" i="2"/>
  <c r="V156" i="2" s="1"/>
  <c r="S156" i="2"/>
  <c r="T156" i="2" s="1"/>
  <c r="D156" i="2"/>
  <c r="E156" i="2" s="1"/>
  <c r="E149" i="2"/>
  <c r="O156" i="2"/>
  <c r="P156" i="2" s="1"/>
  <c r="N156" i="2"/>
  <c r="M156" i="2"/>
  <c r="H155" i="2"/>
  <c r="I155" i="2" s="1"/>
  <c r="U155" i="2"/>
  <c r="V155" i="2" s="1"/>
  <c r="S155" i="2"/>
  <c r="T155" i="2" s="1"/>
  <c r="O155" i="2"/>
  <c r="P155" i="2" s="1"/>
  <c r="M155" i="2"/>
  <c r="N155" i="2" s="1"/>
  <c r="D155" i="2"/>
  <c r="E155" i="2" s="1"/>
  <c r="H154" i="2"/>
  <c r="I154" i="2" s="1"/>
  <c r="U154" i="2"/>
  <c r="V154" i="2" s="1"/>
  <c r="S154" i="2"/>
  <c r="T154" i="2" s="1"/>
  <c r="O154" i="2"/>
  <c r="P154" i="2" s="1"/>
  <c r="M154" i="2"/>
  <c r="N154" i="2" s="1"/>
  <c r="D154" i="2"/>
  <c r="E154" i="2" s="1"/>
  <c r="H153" i="2"/>
  <c r="I153" i="2" s="1"/>
  <c r="U153" i="2"/>
  <c r="V153" i="2" s="1"/>
  <c r="S153" i="2"/>
  <c r="T153" i="2" s="1"/>
  <c r="D153" i="2"/>
  <c r="E153" i="2" s="1"/>
  <c r="O153" i="2"/>
  <c r="P153" i="2" s="1"/>
  <c r="N153" i="2"/>
  <c r="M153" i="2"/>
  <c r="U152" i="2"/>
  <c r="V152" i="2" s="1"/>
  <c r="S152" i="2"/>
  <c r="T152" i="2" s="1"/>
  <c r="H152" i="2"/>
  <c r="I152" i="2" s="1"/>
  <c r="H151" i="2"/>
  <c r="I151" i="2" s="1"/>
  <c r="D152" i="2"/>
  <c r="E152" i="2" s="1"/>
  <c r="O152" i="2"/>
  <c r="P152" i="2" s="1"/>
  <c r="M152" i="2"/>
  <c r="N152" i="2" s="1"/>
  <c r="D151" i="2"/>
  <c r="E151" i="2" s="1"/>
  <c r="D150" i="2"/>
  <c r="E150" i="2" s="1"/>
  <c r="U151" i="2"/>
  <c r="V151" i="2" s="1"/>
  <c r="S151" i="2"/>
  <c r="T151" i="2" s="1"/>
  <c r="U150" i="2"/>
  <c r="V150" i="2" s="1"/>
  <c r="S150" i="2"/>
  <c r="T150" i="2" s="1"/>
  <c r="H150" i="2"/>
  <c r="I150" i="2" s="1"/>
  <c r="O151" i="2"/>
  <c r="P151" i="2" s="1"/>
  <c r="M151" i="2"/>
  <c r="N151" i="2" s="1"/>
  <c r="O150" i="2"/>
  <c r="P150" i="2" s="1"/>
  <c r="M150" i="2"/>
  <c r="N150" i="2" s="1"/>
  <c r="H149" i="2"/>
  <c r="I149" i="2" s="1"/>
  <c r="U149" i="2"/>
  <c r="V149" i="2" s="1"/>
  <c r="S149" i="2"/>
  <c r="T149" i="2" s="1"/>
  <c r="D149" i="2"/>
  <c r="O149" i="2"/>
  <c r="P149" i="2" s="1"/>
  <c r="M149" i="2"/>
  <c r="N149" i="2" s="1"/>
  <c r="H148" i="2" l="1"/>
  <c r="I148" i="2" s="1"/>
  <c r="U148" i="2"/>
  <c r="S148" i="2"/>
  <c r="T148" i="2" s="1"/>
  <c r="V148" i="2" l="1"/>
  <c r="D148" i="2"/>
  <c r="E148" i="2" s="1"/>
  <c r="O148" i="2"/>
  <c r="P148" i="2" s="1"/>
  <c r="M148" i="2"/>
  <c r="N148" i="2" s="1"/>
  <c r="H147" i="2" l="1"/>
  <c r="I147" i="2" s="1"/>
  <c r="U147" i="2"/>
  <c r="V147" i="2" s="1"/>
  <c r="S147" i="2"/>
  <c r="T147" i="2" s="1"/>
  <c r="D147" i="2" l="1"/>
  <c r="E147" i="2" s="1"/>
  <c r="O147" i="2"/>
  <c r="P147" i="2" s="1"/>
  <c r="M147" i="2"/>
  <c r="N147" i="2" s="1"/>
  <c r="H146" i="2" l="1"/>
  <c r="I146" i="2" s="1"/>
  <c r="U146" i="2"/>
  <c r="V146" i="2" s="1"/>
  <c r="S146" i="2"/>
  <c r="T146" i="2" s="1"/>
  <c r="D146" i="2" l="1"/>
  <c r="E146" i="2" s="1"/>
  <c r="O146" i="2"/>
  <c r="M146" i="2"/>
  <c r="N146" i="2" s="1"/>
  <c r="P146" i="2" l="1"/>
  <c r="H145" i="2"/>
  <c r="I145" i="2" s="1"/>
  <c r="U145" i="2"/>
  <c r="V145" i="2" s="1"/>
  <c r="S145" i="2"/>
  <c r="T145" i="2" s="1"/>
  <c r="O145" i="2" l="1"/>
  <c r="D145" i="2" l="1"/>
  <c r="E145" i="2" s="1"/>
  <c r="P145" i="2"/>
  <c r="M145" i="2"/>
  <c r="N145" i="2" s="1"/>
  <c r="H144" i="2" l="1"/>
  <c r="I144" i="2" s="1"/>
  <c r="U144" i="2"/>
  <c r="V144" i="2" s="1"/>
  <c r="S144" i="2"/>
  <c r="T144" i="2" s="1"/>
  <c r="D144" i="2" l="1"/>
  <c r="E144" i="2" s="1"/>
  <c r="O144" i="2"/>
  <c r="P144" i="2" s="1"/>
  <c r="M144" i="2"/>
  <c r="N144" i="2" s="1"/>
  <c r="H143" i="2" l="1"/>
  <c r="I143" i="2" s="1"/>
  <c r="U143" i="2"/>
  <c r="V143" i="2" s="1"/>
  <c r="S143" i="2"/>
  <c r="T143" i="2" s="1"/>
  <c r="D143" i="2" l="1"/>
  <c r="E143" i="2" s="1"/>
  <c r="O143" i="2"/>
  <c r="P143" i="2" s="1"/>
  <c r="M143" i="2"/>
  <c r="N143" i="2" s="1"/>
  <c r="U142" i="2" l="1"/>
  <c r="S142" i="2"/>
  <c r="T142" i="2" s="1"/>
  <c r="H142" i="2"/>
  <c r="I142" i="2" s="1"/>
  <c r="V142" i="2" l="1"/>
  <c r="O142" i="2"/>
  <c r="P142" i="2" s="1"/>
  <c r="M142" i="2"/>
  <c r="N142" i="2" s="1"/>
  <c r="D142" i="2"/>
  <c r="E142" i="2" s="1"/>
  <c r="H141" i="2" l="1"/>
  <c r="I141" i="2" s="1"/>
  <c r="U141" i="2"/>
  <c r="V141" i="2" s="1"/>
  <c r="S141" i="2"/>
  <c r="T141" i="2" s="1"/>
  <c r="D141" i="2" l="1"/>
  <c r="E141" i="2" s="1"/>
  <c r="O141" i="2"/>
  <c r="M141" i="2"/>
  <c r="N141" i="2" s="1"/>
  <c r="P141" i="2" l="1"/>
  <c r="H140" i="2"/>
  <c r="I140" i="2" s="1"/>
  <c r="U140" i="2"/>
  <c r="S140" i="2"/>
  <c r="T140" i="2" s="1"/>
  <c r="V140" i="2" l="1"/>
  <c r="O140" i="2"/>
  <c r="M140" i="2"/>
  <c r="N140" i="2" s="1"/>
  <c r="O139" i="2"/>
  <c r="P139" i="2" s="1"/>
  <c r="M139" i="2"/>
  <c r="N139" i="2" s="1"/>
  <c r="O138" i="2"/>
  <c r="P138" i="2" s="1"/>
  <c r="M138" i="2"/>
  <c r="N138" i="2" s="1"/>
  <c r="O137" i="2"/>
  <c r="P137" i="2" s="1"/>
  <c r="M137" i="2"/>
  <c r="N137" i="2" s="1"/>
  <c r="O136" i="2"/>
  <c r="P136" i="2" s="1"/>
  <c r="M136" i="2"/>
  <c r="N136" i="2" s="1"/>
  <c r="O135" i="2"/>
  <c r="P135" i="2" s="1"/>
  <c r="M135" i="2"/>
  <c r="N135" i="2" s="1"/>
  <c r="O134" i="2"/>
  <c r="P134" i="2" s="1"/>
  <c r="M134" i="2"/>
  <c r="N134" i="2" s="1"/>
  <c r="O133" i="2"/>
  <c r="P133" i="2" s="1"/>
  <c r="M133" i="2"/>
  <c r="N133" i="2" s="1"/>
  <c r="O132" i="2"/>
  <c r="P132" i="2" s="1"/>
  <c r="M132" i="2"/>
  <c r="N132" i="2" s="1"/>
  <c r="O131" i="2"/>
  <c r="P131" i="2" s="1"/>
  <c r="M131" i="2"/>
  <c r="N131" i="2" s="1"/>
  <c r="O130" i="2"/>
  <c r="P130" i="2" s="1"/>
  <c r="M130" i="2"/>
  <c r="N130" i="2" s="1"/>
  <c r="O129" i="2"/>
  <c r="P129" i="2" s="1"/>
  <c r="M129" i="2"/>
  <c r="N129" i="2" s="1"/>
  <c r="O128" i="2"/>
  <c r="P128" i="2" s="1"/>
  <c r="M128" i="2"/>
  <c r="N128" i="2" s="1"/>
  <c r="O127" i="2"/>
  <c r="P127" i="2" s="1"/>
  <c r="M127" i="2"/>
  <c r="N127" i="2" s="1"/>
  <c r="O126" i="2"/>
  <c r="P126" i="2" s="1"/>
  <c r="M126" i="2"/>
  <c r="N126" i="2" s="1"/>
  <c r="O125" i="2"/>
  <c r="P125" i="2" s="1"/>
  <c r="M125" i="2"/>
  <c r="N125" i="2" s="1"/>
  <c r="O124" i="2"/>
  <c r="P124" i="2" s="1"/>
  <c r="M124" i="2"/>
  <c r="N124" i="2" s="1"/>
  <c r="O123" i="2"/>
  <c r="P123" i="2" s="1"/>
  <c r="M123" i="2"/>
  <c r="N123" i="2" s="1"/>
  <c r="O122" i="2"/>
  <c r="P122" i="2" s="1"/>
  <c r="M122" i="2"/>
  <c r="N122" i="2" s="1"/>
  <c r="O121" i="2"/>
  <c r="P121" i="2" s="1"/>
  <c r="M121" i="2"/>
  <c r="N121" i="2" s="1"/>
  <c r="O120" i="2"/>
  <c r="P120" i="2" s="1"/>
  <c r="M120" i="2"/>
  <c r="N120" i="2" s="1"/>
  <c r="O119" i="2"/>
  <c r="P119" i="2" s="1"/>
  <c r="M119" i="2"/>
  <c r="N119" i="2" s="1"/>
  <c r="O118" i="2"/>
  <c r="P118" i="2" s="1"/>
  <c r="M118" i="2"/>
  <c r="N118" i="2" s="1"/>
  <c r="O117" i="2"/>
  <c r="P117" i="2" s="1"/>
  <c r="M117" i="2"/>
  <c r="N117" i="2" s="1"/>
  <c r="O116" i="2"/>
  <c r="P116" i="2" s="1"/>
  <c r="M116" i="2"/>
  <c r="N116" i="2" s="1"/>
  <c r="O115" i="2"/>
  <c r="P115" i="2" s="1"/>
  <c r="M115" i="2"/>
  <c r="N115" i="2" s="1"/>
  <c r="O114" i="2"/>
  <c r="P114" i="2" s="1"/>
  <c r="M114" i="2"/>
  <c r="N114" i="2" s="1"/>
  <c r="O113" i="2"/>
  <c r="P113" i="2" s="1"/>
  <c r="M113" i="2"/>
  <c r="N113" i="2" s="1"/>
  <c r="O112" i="2"/>
  <c r="P112" i="2" s="1"/>
  <c r="M112" i="2"/>
  <c r="N112" i="2" s="1"/>
  <c r="O111" i="2"/>
  <c r="P111" i="2" s="1"/>
  <c r="M111" i="2"/>
  <c r="N111" i="2" s="1"/>
  <c r="O110" i="2"/>
  <c r="P110" i="2" s="1"/>
  <c r="M110" i="2"/>
  <c r="N110" i="2" s="1"/>
  <c r="O109" i="2"/>
  <c r="P109" i="2" s="1"/>
  <c r="M109" i="2"/>
  <c r="N109" i="2" s="1"/>
  <c r="O108" i="2"/>
  <c r="P108" i="2" s="1"/>
  <c r="M108" i="2"/>
  <c r="N108" i="2" s="1"/>
  <c r="O107" i="2"/>
  <c r="P107" i="2" s="1"/>
  <c r="M107" i="2"/>
  <c r="N107" i="2" s="1"/>
  <c r="O106" i="2"/>
  <c r="P106" i="2" s="1"/>
  <c r="M106" i="2"/>
  <c r="N106" i="2" s="1"/>
  <c r="O105" i="2"/>
  <c r="P105" i="2" s="1"/>
  <c r="M105" i="2"/>
  <c r="N105" i="2" s="1"/>
  <c r="O104" i="2"/>
  <c r="P104" i="2" s="1"/>
  <c r="M104" i="2"/>
  <c r="N104" i="2" s="1"/>
  <c r="O103" i="2"/>
  <c r="P103" i="2" s="1"/>
  <c r="M103" i="2"/>
  <c r="N103" i="2" s="1"/>
  <c r="O102" i="2"/>
  <c r="P102" i="2" s="1"/>
  <c r="M102" i="2"/>
  <c r="N102" i="2" s="1"/>
  <c r="O101" i="2"/>
  <c r="P101" i="2" s="1"/>
  <c r="M101" i="2"/>
  <c r="N101" i="2" s="1"/>
  <c r="O100" i="2"/>
  <c r="P100" i="2" s="1"/>
  <c r="M100" i="2"/>
  <c r="N100" i="2" s="1"/>
  <c r="O99" i="2"/>
  <c r="P99" i="2" s="1"/>
  <c r="M99" i="2"/>
  <c r="N99" i="2" s="1"/>
  <c r="O98" i="2"/>
  <c r="P98" i="2" s="1"/>
  <c r="M98" i="2"/>
  <c r="N98" i="2" s="1"/>
  <c r="O97" i="2"/>
  <c r="P97" i="2" s="1"/>
  <c r="M97" i="2"/>
  <c r="N97" i="2" s="1"/>
  <c r="O96" i="2"/>
  <c r="P96" i="2" s="1"/>
  <c r="M96" i="2"/>
  <c r="N96" i="2" s="1"/>
  <c r="O95" i="2"/>
  <c r="P95" i="2" s="1"/>
  <c r="M95" i="2"/>
  <c r="N95" i="2" s="1"/>
  <c r="O94" i="2"/>
  <c r="P94" i="2" s="1"/>
  <c r="M94" i="2"/>
  <c r="N94" i="2" s="1"/>
  <c r="O93" i="2"/>
  <c r="P93" i="2" s="1"/>
  <c r="M93" i="2"/>
  <c r="N93" i="2" s="1"/>
  <c r="O92" i="2"/>
  <c r="P92" i="2" s="1"/>
  <c r="M92" i="2"/>
  <c r="N92" i="2" s="1"/>
  <c r="O91" i="2"/>
  <c r="P91" i="2" s="1"/>
  <c r="M91" i="2"/>
  <c r="N91" i="2" s="1"/>
  <c r="O90" i="2"/>
  <c r="P90" i="2" s="1"/>
  <c r="M90" i="2"/>
  <c r="N90" i="2" s="1"/>
  <c r="O89" i="2"/>
  <c r="P89" i="2" s="1"/>
  <c r="M89" i="2"/>
  <c r="N89" i="2" s="1"/>
  <c r="O88" i="2"/>
  <c r="P88" i="2" s="1"/>
  <c r="M88" i="2"/>
  <c r="N88" i="2" s="1"/>
  <c r="O87" i="2"/>
  <c r="P87" i="2" s="1"/>
  <c r="M87" i="2"/>
  <c r="N87" i="2" s="1"/>
  <c r="O86" i="2"/>
  <c r="P86" i="2" s="1"/>
  <c r="M86" i="2"/>
  <c r="N86" i="2" s="1"/>
  <c r="O85" i="2"/>
  <c r="P85" i="2" s="1"/>
  <c r="M85" i="2"/>
  <c r="N85" i="2" s="1"/>
  <c r="O84" i="2"/>
  <c r="P84" i="2" s="1"/>
  <c r="M84" i="2"/>
  <c r="N84" i="2" s="1"/>
  <c r="O83" i="2"/>
  <c r="P83" i="2" s="1"/>
  <c r="M83" i="2"/>
  <c r="N83" i="2" s="1"/>
  <c r="O82" i="2"/>
  <c r="P82" i="2" s="1"/>
  <c r="M82" i="2"/>
  <c r="N82" i="2" s="1"/>
  <c r="O81" i="2"/>
  <c r="P81" i="2" s="1"/>
  <c r="M81" i="2"/>
  <c r="N81" i="2" s="1"/>
  <c r="O80" i="2"/>
  <c r="P80" i="2" s="1"/>
  <c r="M80" i="2"/>
  <c r="N80" i="2" s="1"/>
  <c r="O79" i="2"/>
  <c r="P79" i="2" s="1"/>
  <c r="M79" i="2"/>
  <c r="N79" i="2" s="1"/>
  <c r="O78" i="2"/>
  <c r="P78" i="2" s="1"/>
  <c r="M78" i="2"/>
  <c r="N78" i="2" s="1"/>
  <c r="O77" i="2"/>
  <c r="P77" i="2" s="1"/>
  <c r="M77" i="2"/>
  <c r="N77" i="2" s="1"/>
  <c r="O76" i="2"/>
  <c r="P76" i="2" s="1"/>
  <c r="M76" i="2"/>
  <c r="N76" i="2" s="1"/>
  <c r="O75" i="2"/>
  <c r="P75" i="2" s="1"/>
  <c r="M75" i="2"/>
  <c r="N75" i="2" s="1"/>
  <c r="O74" i="2"/>
  <c r="P74" i="2" s="1"/>
  <c r="M74" i="2"/>
  <c r="N74" i="2" s="1"/>
  <c r="O73" i="2"/>
  <c r="P73" i="2" s="1"/>
  <c r="M73" i="2"/>
  <c r="N73" i="2" s="1"/>
  <c r="O72" i="2"/>
  <c r="P72" i="2" s="1"/>
  <c r="M72" i="2"/>
  <c r="N72" i="2" s="1"/>
  <c r="O71" i="2"/>
  <c r="P71" i="2" s="1"/>
  <c r="M71" i="2"/>
  <c r="N71" i="2" s="1"/>
  <c r="O70" i="2"/>
  <c r="P70" i="2" s="1"/>
  <c r="M70" i="2"/>
  <c r="N70" i="2" s="1"/>
  <c r="O69" i="2"/>
  <c r="P69" i="2" s="1"/>
  <c r="M69" i="2"/>
  <c r="N69" i="2" s="1"/>
  <c r="O68" i="2"/>
  <c r="P68" i="2" s="1"/>
  <c r="M68" i="2"/>
  <c r="N68" i="2" s="1"/>
  <c r="O67" i="2"/>
  <c r="P67" i="2" s="1"/>
  <c r="M67" i="2"/>
  <c r="N67" i="2" s="1"/>
  <c r="O66" i="2"/>
  <c r="P66" i="2" s="1"/>
  <c r="M66" i="2"/>
  <c r="N66" i="2" s="1"/>
  <c r="O65" i="2"/>
  <c r="P65" i="2" s="1"/>
  <c r="M65" i="2"/>
  <c r="N65" i="2" s="1"/>
  <c r="O64" i="2"/>
  <c r="P64" i="2" s="1"/>
  <c r="M64" i="2"/>
  <c r="N64" i="2" s="1"/>
  <c r="O63" i="2"/>
  <c r="P63" i="2" s="1"/>
  <c r="M63" i="2"/>
  <c r="N63" i="2" s="1"/>
  <c r="O62" i="2"/>
  <c r="P62" i="2" s="1"/>
  <c r="M62" i="2"/>
  <c r="N62" i="2" s="1"/>
  <c r="O61" i="2"/>
  <c r="P61" i="2" s="1"/>
  <c r="M61" i="2"/>
  <c r="N61" i="2" s="1"/>
  <c r="O60" i="2"/>
  <c r="P60" i="2" s="1"/>
  <c r="M60" i="2"/>
  <c r="N60" i="2" s="1"/>
  <c r="O59" i="2"/>
  <c r="P59" i="2" s="1"/>
  <c r="M59" i="2"/>
  <c r="N59" i="2" s="1"/>
  <c r="O58" i="2"/>
  <c r="P58" i="2" s="1"/>
  <c r="M58" i="2"/>
  <c r="N58" i="2" s="1"/>
  <c r="O57" i="2"/>
  <c r="P57" i="2" s="1"/>
  <c r="M57" i="2"/>
  <c r="N57" i="2" s="1"/>
  <c r="O56" i="2"/>
  <c r="P56" i="2" s="1"/>
  <c r="M56" i="2"/>
  <c r="N56" i="2" s="1"/>
  <c r="O55" i="2"/>
  <c r="P55" i="2" s="1"/>
  <c r="M55" i="2"/>
  <c r="N55" i="2" s="1"/>
  <c r="O54" i="2"/>
  <c r="P54" i="2" s="1"/>
  <c r="M54" i="2"/>
  <c r="N54" i="2" s="1"/>
  <c r="O53" i="2"/>
  <c r="P53" i="2" s="1"/>
  <c r="M53" i="2"/>
  <c r="N53" i="2" s="1"/>
  <c r="O52" i="2"/>
  <c r="P52" i="2" s="1"/>
  <c r="M52" i="2"/>
  <c r="N52" i="2" s="1"/>
  <c r="O51" i="2"/>
  <c r="P51" i="2" s="1"/>
  <c r="M51" i="2"/>
  <c r="N51" i="2" s="1"/>
  <c r="O50" i="2"/>
  <c r="P50" i="2" s="1"/>
  <c r="M50" i="2"/>
  <c r="N50" i="2" s="1"/>
  <c r="O49" i="2"/>
  <c r="P49" i="2" s="1"/>
  <c r="M49" i="2"/>
  <c r="N49" i="2" s="1"/>
  <c r="O48" i="2"/>
  <c r="P48" i="2" s="1"/>
  <c r="M48" i="2"/>
  <c r="N48" i="2" s="1"/>
  <c r="O47" i="2"/>
  <c r="P47" i="2" s="1"/>
  <c r="M47" i="2"/>
  <c r="N47" i="2" s="1"/>
  <c r="O46" i="2"/>
  <c r="P46" i="2" s="1"/>
  <c r="M46" i="2"/>
  <c r="N46" i="2" s="1"/>
  <c r="O45" i="2"/>
  <c r="P45" i="2" s="1"/>
  <c r="M45" i="2"/>
  <c r="N45" i="2" s="1"/>
  <c r="O44" i="2"/>
  <c r="P44" i="2" s="1"/>
  <c r="M44" i="2"/>
  <c r="N44" i="2" s="1"/>
  <c r="O43" i="2"/>
  <c r="P43" i="2" s="1"/>
  <c r="M43" i="2"/>
  <c r="N43" i="2" s="1"/>
  <c r="O42" i="2"/>
  <c r="P42" i="2" s="1"/>
  <c r="M42" i="2"/>
  <c r="N42" i="2" s="1"/>
  <c r="O41" i="2"/>
  <c r="P41" i="2" s="1"/>
  <c r="M41" i="2"/>
  <c r="N41" i="2" s="1"/>
  <c r="O40" i="2"/>
  <c r="P40" i="2" s="1"/>
  <c r="M40" i="2"/>
  <c r="N40" i="2" s="1"/>
  <c r="O39" i="2"/>
  <c r="P39" i="2" s="1"/>
  <c r="M39" i="2"/>
  <c r="N39" i="2" s="1"/>
  <c r="O38" i="2"/>
  <c r="P38" i="2" s="1"/>
  <c r="M38" i="2"/>
  <c r="N38" i="2" s="1"/>
  <c r="O37" i="2"/>
  <c r="P37" i="2" s="1"/>
  <c r="M37" i="2"/>
  <c r="N37" i="2" s="1"/>
  <c r="O36" i="2"/>
  <c r="P36" i="2" s="1"/>
  <c r="M36" i="2"/>
  <c r="N36" i="2" s="1"/>
  <c r="O35" i="2"/>
  <c r="P35" i="2" s="1"/>
  <c r="M35" i="2"/>
  <c r="N35" i="2" s="1"/>
  <c r="O34" i="2"/>
  <c r="P34" i="2" s="1"/>
  <c r="M34" i="2"/>
  <c r="N34" i="2" s="1"/>
  <c r="O33" i="2"/>
  <c r="P33" i="2" s="1"/>
  <c r="M33" i="2"/>
  <c r="N33" i="2" s="1"/>
  <c r="O32" i="2"/>
  <c r="P32" i="2" s="1"/>
  <c r="M32" i="2"/>
  <c r="N32" i="2" s="1"/>
  <c r="O31" i="2"/>
  <c r="P31" i="2" s="1"/>
  <c r="M31" i="2"/>
  <c r="N31" i="2" s="1"/>
  <c r="O30" i="2"/>
  <c r="P30" i="2" s="1"/>
  <c r="M30" i="2"/>
  <c r="N30" i="2" s="1"/>
  <c r="O29" i="2"/>
  <c r="P29" i="2" s="1"/>
  <c r="M29" i="2"/>
  <c r="N29" i="2" s="1"/>
  <c r="O28" i="2"/>
  <c r="P28" i="2" s="1"/>
  <c r="M28" i="2"/>
  <c r="N28" i="2" s="1"/>
  <c r="O27" i="2"/>
  <c r="P27" i="2" s="1"/>
  <c r="M27" i="2"/>
  <c r="N27" i="2" s="1"/>
  <c r="O26" i="2"/>
  <c r="P26" i="2" s="1"/>
  <c r="M26" i="2"/>
  <c r="N26" i="2" s="1"/>
  <c r="O25" i="2"/>
  <c r="P25" i="2" s="1"/>
  <c r="M25" i="2"/>
  <c r="N25" i="2" s="1"/>
  <c r="O24" i="2"/>
  <c r="P24" i="2" s="1"/>
  <c r="M24" i="2"/>
  <c r="N24" i="2" s="1"/>
  <c r="O23" i="2"/>
  <c r="P23" i="2" s="1"/>
  <c r="M23" i="2"/>
  <c r="N23" i="2" s="1"/>
  <c r="O22" i="2"/>
  <c r="P22" i="2" s="1"/>
  <c r="M22" i="2"/>
  <c r="N22" i="2" s="1"/>
  <c r="O21" i="2"/>
  <c r="P21" i="2" s="1"/>
  <c r="M21" i="2"/>
  <c r="N21" i="2" s="1"/>
  <c r="O20" i="2"/>
  <c r="P20" i="2" s="1"/>
  <c r="M20" i="2"/>
  <c r="N20" i="2" s="1"/>
  <c r="O19" i="2"/>
  <c r="P19" i="2" s="1"/>
  <c r="M19" i="2"/>
  <c r="N19" i="2" s="1"/>
  <c r="O18" i="2"/>
  <c r="P18" i="2" s="1"/>
  <c r="M18" i="2"/>
  <c r="N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P140" i="2" l="1"/>
  <c r="U139" i="2"/>
  <c r="V139" i="2" s="1"/>
  <c r="U138" i="2"/>
  <c r="V138" i="2" s="1"/>
  <c r="U137" i="2"/>
  <c r="V137" i="2" s="1"/>
  <c r="U136" i="2"/>
  <c r="V136" i="2" s="1"/>
  <c r="U135" i="2"/>
  <c r="V135" i="2" s="1"/>
  <c r="U134" i="2"/>
  <c r="V134" i="2" s="1"/>
  <c r="U133" i="2"/>
  <c r="V133" i="2" s="1"/>
  <c r="U132" i="2"/>
  <c r="V132" i="2" s="1"/>
  <c r="U131" i="2"/>
  <c r="V131" i="2" s="1"/>
  <c r="U130" i="2"/>
  <c r="V130" i="2" s="1"/>
  <c r="U129" i="2"/>
  <c r="V129" i="2" s="1"/>
  <c r="U128" i="2"/>
  <c r="V128" i="2" s="1"/>
  <c r="U127" i="2"/>
  <c r="V127" i="2" s="1"/>
  <c r="U126" i="2"/>
  <c r="V126" i="2" s="1"/>
  <c r="U125" i="2"/>
  <c r="V125" i="2" s="1"/>
  <c r="U124" i="2"/>
  <c r="V124" i="2" s="1"/>
  <c r="U123" i="2"/>
  <c r="V123" i="2" s="1"/>
  <c r="U122" i="2"/>
  <c r="V122" i="2" s="1"/>
  <c r="U121" i="2"/>
  <c r="V121" i="2" s="1"/>
  <c r="U120" i="2"/>
  <c r="V120" i="2" s="1"/>
  <c r="U119" i="2"/>
  <c r="V119" i="2" s="1"/>
  <c r="U118" i="2"/>
  <c r="V118" i="2" s="1"/>
  <c r="U117" i="2"/>
  <c r="V117" i="2" s="1"/>
  <c r="U116" i="2"/>
  <c r="V116" i="2" s="1"/>
  <c r="U115" i="2"/>
  <c r="V115" i="2" s="1"/>
  <c r="U114" i="2"/>
  <c r="V114" i="2" s="1"/>
  <c r="U113" i="2"/>
  <c r="V113" i="2" s="1"/>
  <c r="U112" i="2"/>
  <c r="V112" i="2" s="1"/>
  <c r="U111" i="2"/>
  <c r="V111" i="2" s="1"/>
  <c r="U110" i="2"/>
  <c r="V110" i="2" s="1"/>
  <c r="U109" i="2"/>
  <c r="V109" i="2" s="1"/>
  <c r="U108" i="2"/>
  <c r="V108" i="2" s="1"/>
  <c r="U107" i="2"/>
  <c r="V107" i="2" s="1"/>
  <c r="U106" i="2"/>
  <c r="V106" i="2" s="1"/>
  <c r="U105" i="2"/>
  <c r="V105" i="2" s="1"/>
  <c r="U104" i="2"/>
  <c r="V104" i="2" s="1"/>
  <c r="U103" i="2"/>
  <c r="V103" i="2" s="1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U86" i="2"/>
  <c r="V86" i="2" s="1"/>
  <c r="U85" i="2"/>
  <c r="V85" i="2" s="1"/>
  <c r="U84" i="2"/>
  <c r="V84" i="2" s="1"/>
  <c r="U83" i="2"/>
  <c r="V83" i="2" s="1"/>
  <c r="U82" i="2"/>
  <c r="V82" i="2" s="1"/>
  <c r="U81" i="2"/>
  <c r="V81" i="2" s="1"/>
  <c r="U80" i="2"/>
  <c r="V80" i="2" s="1"/>
  <c r="U79" i="2"/>
  <c r="V79" i="2" s="1"/>
  <c r="U78" i="2"/>
  <c r="V78" i="2" s="1"/>
  <c r="U77" i="2"/>
  <c r="V77" i="2" s="1"/>
  <c r="U76" i="2"/>
  <c r="V76" i="2" s="1"/>
  <c r="U75" i="2"/>
  <c r="V75" i="2" s="1"/>
  <c r="U74" i="2"/>
  <c r="V74" i="2" s="1"/>
  <c r="U73" i="2"/>
  <c r="V73" i="2" s="1"/>
  <c r="U72" i="2"/>
  <c r="V72" i="2" s="1"/>
  <c r="U71" i="2"/>
  <c r="V71" i="2" s="1"/>
  <c r="U70" i="2"/>
  <c r="V70" i="2" s="1"/>
  <c r="U69" i="2"/>
  <c r="V69" i="2" s="1"/>
  <c r="U68" i="2"/>
  <c r="V68" i="2" s="1"/>
  <c r="U67" i="2"/>
  <c r="V67" i="2" s="1"/>
  <c r="U66" i="2"/>
  <c r="V66" i="2" s="1"/>
  <c r="U65" i="2"/>
  <c r="V65" i="2" s="1"/>
  <c r="U64" i="2"/>
  <c r="V64" i="2" s="1"/>
  <c r="U63" i="2"/>
  <c r="V63" i="2" s="1"/>
  <c r="U62" i="2"/>
  <c r="V62" i="2" s="1"/>
  <c r="U61" i="2"/>
  <c r="V61" i="2" s="1"/>
  <c r="U60" i="2"/>
  <c r="V60" i="2" s="1"/>
  <c r="U59" i="2"/>
  <c r="V59" i="2" s="1"/>
  <c r="U58" i="2"/>
  <c r="V58" i="2" s="1"/>
  <c r="U57" i="2"/>
  <c r="V57" i="2" s="1"/>
  <c r="U56" i="2"/>
  <c r="V56" i="2" s="1"/>
  <c r="U55" i="2"/>
  <c r="V55" i="2" s="1"/>
  <c r="U54" i="2"/>
  <c r="V54" i="2" s="1"/>
  <c r="U53" i="2"/>
  <c r="V53" i="2" s="1"/>
  <c r="U52" i="2"/>
  <c r="V52" i="2" s="1"/>
  <c r="U51" i="2"/>
  <c r="V51" i="2" s="1"/>
  <c r="U50" i="2"/>
  <c r="V50" i="2" s="1"/>
  <c r="U49" i="2"/>
  <c r="V49" i="2" s="1"/>
  <c r="U48" i="2"/>
  <c r="V48" i="2" s="1"/>
  <c r="U47" i="2"/>
  <c r="V47" i="2" s="1"/>
  <c r="U46" i="2"/>
  <c r="V46" i="2" s="1"/>
  <c r="U45" i="2"/>
  <c r="V45" i="2" s="1"/>
  <c r="U44" i="2"/>
  <c r="V44" i="2" s="1"/>
  <c r="U43" i="2"/>
  <c r="V43" i="2" s="1"/>
  <c r="U42" i="2"/>
  <c r="V42" i="2" s="1"/>
  <c r="U41" i="2"/>
  <c r="V41" i="2" s="1"/>
  <c r="U40" i="2"/>
  <c r="V40" i="2" s="1"/>
  <c r="U39" i="2"/>
  <c r="V39" i="2" s="1"/>
  <c r="U38" i="2"/>
  <c r="V38" i="2" s="1"/>
  <c r="U37" i="2"/>
  <c r="V37" i="2" s="1"/>
  <c r="U36" i="2"/>
  <c r="V36" i="2" s="1"/>
  <c r="U35" i="2"/>
  <c r="V35" i="2" s="1"/>
  <c r="U34" i="2"/>
  <c r="V34" i="2" s="1"/>
  <c r="U33" i="2"/>
  <c r="V33" i="2" s="1"/>
  <c r="U32" i="2"/>
  <c r="V32" i="2" s="1"/>
  <c r="U31" i="2"/>
  <c r="V31" i="2" s="1"/>
  <c r="U30" i="2"/>
  <c r="V30" i="2" s="1"/>
  <c r="U29" i="2"/>
  <c r="V29" i="2" s="1"/>
  <c r="U28" i="2"/>
  <c r="V28" i="2" s="1"/>
  <c r="U27" i="2"/>
  <c r="V27" i="2" s="1"/>
  <c r="U26" i="2"/>
  <c r="V26" i="2" s="1"/>
  <c r="U25" i="2"/>
  <c r="V25" i="2" s="1"/>
  <c r="U24" i="2"/>
  <c r="V24" i="2" s="1"/>
  <c r="U23" i="2"/>
  <c r="V23" i="2" s="1"/>
  <c r="U22" i="2"/>
  <c r="V22" i="2" s="1"/>
  <c r="U21" i="2"/>
  <c r="V21" i="2" s="1"/>
  <c r="U20" i="2"/>
  <c r="V20" i="2" s="1"/>
  <c r="U19" i="2"/>
  <c r="V19" i="2" s="1"/>
  <c r="U18" i="2"/>
  <c r="V18" i="2" s="1"/>
  <c r="U17" i="2"/>
  <c r="V17" i="2" s="1"/>
  <c r="U16" i="2"/>
  <c r="V16" i="2" s="1"/>
  <c r="U15" i="2"/>
  <c r="V15" i="2" s="1"/>
  <c r="U14" i="2"/>
  <c r="V14" i="2" s="1"/>
  <c r="U13" i="2"/>
  <c r="V13" i="2" s="1"/>
  <c r="U12" i="2"/>
  <c r="V12" i="2" s="1"/>
  <c r="U11" i="2"/>
  <c r="V11" i="2" s="1"/>
  <c r="U10" i="2"/>
  <c r="V10" i="2" s="1"/>
  <c r="U9" i="2"/>
  <c r="V9" i="2" s="1"/>
  <c r="U8" i="2"/>
  <c r="V8" i="2" s="1"/>
  <c r="U7" i="2"/>
  <c r="V7" i="2" s="1"/>
  <c r="S138" i="2"/>
  <c r="T138" i="2" s="1"/>
  <c r="S137" i="2"/>
  <c r="T137" i="2" s="1"/>
  <c r="S136" i="2"/>
  <c r="T136" i="2" s="1"/>
  <c r="S135" i="2"/>
  <c r="T135" i="2" s="1"/>
  <c r="S134" i="2"/>
  <c r="T134" i="2" s="1"/>
  <c r="S133" i="2"/>
  <c r="T133" i="2" s="1"/>
  <c r="S132" i="2"/>
  <c r="T132" i="2" s="1"/>
  <c r="S131" i="2"/>
  <c r="T131" i="2" s="1"/>
  <c r="S130" i="2"/>
  <c r="T130" i="2" s="1"/>
  <c r="S129" i="2"/>
  <c r="T129" i="2" s="1"/>
  <c r="S128" i="2"/>
  <c r="T128" i="2" s="1"/>
  <c r="S127" i="2"/>
  <c r="T127" i="2" s="1"/>
  <c r="S126" i="2"/>
  <c r="T126" i="2" s="1"/>
  <c r="S125" i="2"/>
  <c r="T125" i="2" s="1"/>
  <c r="S124" i="2"/>
  <c r="T124" i="2" s="1"/>
  <c r="S123" i="2"/>
  <c r="T123" i="2" s="1"/>
  <c r="S122" i="2"/>
  <c r="T122" i="2" s="1"/>
  <c r="S121" i="2"/>
  <c r="T121" i="2" s="1"/>
  <c r="S120" i="2"/>
  <c r="T120" i="2" s="1"/>
  <c r="S119" i="2"/>
  <c r="T119" i="2" s="1"/>
  <c r="S118" i="2"/>
  <c r="T118" i="2" s="1"/>
  <c r="S117" i="2"/>
  <c r="T117" i="2" s="1"/>
  <c r="S116" i="2"/>
  <c r="T116" i="2" s="1"/>
  <c r="S115" i="2"/>
  <c r="T115" i="2" s="1"/>
  <c r="S114" i="2"/>
  <c r="T114" i="2" s="1"/>
  <c r="S113" i="2"/>
  <c r="T113" i="2" s="1"/>
  <c r="S112" i="2"/>
  <c r="T112" i="2" s="1"/>
  <c r="S111" i="2"/>
  <c r="T111" i="2" s="1"/>
  <c r="S110" i="2"/>
  <c r="T110" i="2" s="1"/>
  <c r="S109" i="2"/>
  <c r="T109" i="2" s="1"/>
  <c r="S108" i="2"/>
  <c r="T108" i="2" s="1"/>
  <c r="S107" i="2"/>
  <c r="T107" i="2" s="1"/>
  <c r="S106" i="2"/>
  <c r="T106" i="2" s="1"/>
  <c r="S105" i="2"/>
  <c r="T105" i="2" s="1"/>
  <c r="S104" i="2"/>
  <c r="T104" i="2" s="1"/>
  <c r="S103" i="2"/>
  <c r="T103" i="2" s="1"/>
  <c r="S102" i="2"/>
  <c r="T102" i="2" s="1"/>
  <c r="S101" i="2"/>
  <c r="T101" i="2" s="1"/>
  <c r="S100" i="2"/>
  <c r="T100" i="2" s="1"/>
  <c r="S99" i="2"/>
  <c r="T99" i="2" s="1"/>
  <c r="S98" i="2"/>
  <c r="T98" i="2" s="1"/>
  <c r="S97" i="2"/>
  <c r="T97" i="2" s="1"/>
  <c r="S96" i="2"/>
  <c r="T96" i="2" s="1"/>
  <c r="S95" i="2"/>
  <c r="T95" i="2" s="1"/>
  <c r="S94" i="2"/>
  <c r="T94" i="2" s="1"/>
  <c r="S93" i="2"/>
  <c r="T93" i="2" s="1"/>
  <c r="S92" i="2"/>
  <c r="T92" i="2" s="1"/>
  <c r="S91" i="2"/>
  <c r="T91" i="2" s="1"/>
  <c r="S90" i="2"/>
  <c r="T90" i="2" s="1"/>
  <c r="S89" i="2"/>
  <c r="T89" i="2" s="1"/>
  <c r="S88" i="2"/>
  <c r="T88" i="2" s="1"/>
  <c r="S87" i="2"/>
  <c r="T87" i="2" s="1"/>
  <c r="S86" i="2"/>
  <c r="T86" i="2" s="1"/>
  <c r="S85" i="2"/>
  <c r="T85" i="2" s="1"/>
  <c r="S84" i="2"/>
  <c r="T84" i="2" s="1"/>
  <c r="S83" i="2"/>
  <c r="T83" i="2" s="1"/>
  <c r="S82" i="2"/>
  <c r="T82" i="2" s="1"/>
  <c r="S81" i="2"/>
  <c r="T81" i="2" s="1"/>
  <c r="S80" i="2"/>
  <c r="T80" i="2" s="1"/>
  <c r="S79" i="2"/>
  <c r="T79" i="2" s="1"/>
  <c r="S78" i="2"/>
  <c r="T78" i="2" s="1"/>
  <c r="S77" i="2"/>
  <c r="T77" i="2" s="1"/>
  <c r="S76" i="2"/>
  <c r="T76" i="2" s="1"/>
  <c r="S75" i="2"/>
  <c r="T75" i="2" s="1"/>
  <c r="S74" i="2"/>
  <c r="T74" i="2" s="1"/>
  <c r="S73" i="2"/>
  <c r="T73" i="2" s="1"/>
  <c r="S72" i="2"/>
  <c r="T72" i="2" s="1"/>
  <c r="S71" i="2"/>
  <c r="T71" i="2" s="1"/>
  <c r="S70" i="2"/>
  <c r="T70" i="2" s="1"/>
  <c r="S69" i="2"/>
  <c r="T69" i="2" s="1"/>
  <c r="S68" i="2"/>
  <c r="T68" i="2" s="1"/>
  <c r="S67" i="2"/>
  <c r="T67" i="2" s="1"/>
  <c r="S66" i="2"/>
  <c r="T66" i="2" s="1"/>
  <c r="S65" i="2"/>
  <c r="T65" i="2" s="1"/>
  <c r="S64" i="2"/>
  <c r="T64" i="2" s="1"/>
  <c r="S63" i="2"/>
  <c r="T63" i="2" s="1"/>
  <c r="S62" i="2"/>
  <c r="T62" i="2" s="1"/>
  <c r="S61" i="2"/>
  <c r="T61" i="2" s="1"/>
  <c r="S60" i="2"/>
  <c r="T60" i="2" s="1"/>
  <c r="S59" i="2"/>
  <c r="T59" i="2" s="1"/>
  <c r="S58" i="2"/>
  <c r="T58" i="2" s="1"/>
  <c r="S57" i="2"/>
  <c r="T57" i="2" s="1"/>
  <c r="S56" i="2"/>
  <c r="T56" i="2" s="1"/>
  <c r="S55" i="2"/>
  <c r="T55" i="2" s="1"/>
  <c r="S54" i="2"/>
  <c r="T54" i="2" s="1"/>
  <c r="S53" i="2"/>
  <c r="T53" i="2" s="1"/>
  <c r="S52" i="2"/>
  <c r="T52" i="2" s="1"/>
  <c r="S51" i="2"/>
  <c r="T51" i="2" s="1"/>
  <c r="S50" i="2"/>
  <c r="T50" i="2" s="1"/>
  <c r="S49" i="2"/>
  <c r="T49" i="2" s="1"/>
  <c r="S48" i="2"/>
  <c r="T48" i="2" s="1"/>
  <c r="S47" i="2"/>
  <c r="T47" i="2" s="1"/>
  <c r="S46" i="2"/>
  <c r="T46" i="2" s="1"/>
  <c r="S45" i="2"/>
  <c r="T45" i="2" s="1"/>
  <c r="S44" i="2"/>
  <c r="T44" i="2" s="1"/>
  <c r="S43" i="2"/>
  <c r="T43" i="2" s="1"/>
  <c r="S42" i="2"/>
  <c r="T42" i="2" s="1"/>
  <c r="S41" i="2"/>
  <c r="T41" i="2" s="1"/>
  <c r="S40" i="2"/>
  <c r="T40" i="2" s="1"/>
  <c r="S39" i="2"/>
  <c r="T39" i="2" s="1"/>
  <c r="S38" i="2"/>
  <c r="T38" i="2" s="1"/>
  <c r="S37" i="2"/>
  <c r="T37" i="2" s="1"/>
  <c r="S36" i="2"/>
  <c r="T36" i="2" s="1"/>
  <c r="S35" i="2"/>
  <c r="T35" i="2" s="1"/>
  <c r="S34" i="2"/>
  <c r="T34" i="2" s="1"/>
  <c r="S33" i="2"/>
  <c r="T33" i="2" s="1"/>
  <c r="S32" i="2"/>
  <c r="T32" i="2" s="1"/>
  <c r="S31" i="2"/>
  <c r="T31" i="2" s="1"/>
  <c r="S30" i="2"/>
  <c r="T30" i="2" s="1"/>
  <c r="S29" i="2"/>
  <c r="T29" i="2" s="1"/>
  <c r="S28" i="2"/>
  <c r="T28" i="2" s="1"/>
  <c r="S27" i="2"/>
  <c r="T27" i="2" s="1"/>
  <c r="S26" i="2"/>
  <c r="T26" i="2" s="1"/>
  <c r="S25" i="2"/>
  <c r="T25" i="2" s="1"/>
  <c r="S24" i="2"/>
  <c r="T24" i="2" s="1"/>
  <c r="S23" i="2"/>
  <c r="T23" i="2" s="1"/>
  <c r="S22" i="2"/>
  <c r="T22" i="2" s="1"/>
  <c r="S21" i="2"/>
  <c r="T21" i="2" s="1"/>
  <c r="S20" i="2"/>
  <c r="T20" i="2" s="1"/>
  <c r="S19" i="2"/>
  <c r="T19" i="2" s="1"/>
  <c r="S18" i="2"/>
  <c r="T18" i="2" s="1"/>
  <c r="S139" i="2"/>
  <c r="T139" i="2" s="1"/>
  <c r="H139" i="2" l="1"/>
  <c r="I139" i="2" s="1"/>
  <c r="D140" i="2"/>
  <c r="E140" i="2" s="1"/>
  <c r="H138" i="2" l="1"/>
  <c r="I138" i="2" s="1"/>
  <c r="D139" i="2"/>
  <c r="E139" i="2" s="1"/>
  <c r="D138" i="2" l="1"/>
  <c r="E138" i="2" s="1"/>
  <c r="D137" i="2"/>
  <c r="E137" i="2" s="1"/>
  <c r="H137" i="2"/>
  <c r="I137" i="2" s="1"/>
  <c r="H136" i="2" l="1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D136" i="2"/>
  <c r="E136" i="2" s="1"/>
  <c r="D135" i="2"/>
  <c r="E135" i="2" s="1"/>
  <c r="D134" i="2"/>
  <c r="E134" i="2" s="1"/>
  <c r="D133" i="2"/>
  <c r="E133" i="2" s="1"/>
  <c r="D132" i="2"/>
  <c r="E132" i="2" s="1"/>
  <c r="D131" i="2"/>
  <c r="E131" i="2" s="1"/>
  <c r="D130" i="2"/>
  <c r="E130" i="2" s="1"/>
  <c r="D129" i="2"/>
  <c r="E129" i="2" s="1"/>
  <c r="D128" i="2"/>
  <c r="E128" i="2" s="1"/>
  <c r="D127" i="2"/>
  <c r="E127" i="2" s="1"/>
  <c r="D126" i="2"/>
  <c r="E126" i="2" s="1"/>
  <c r="D125" i="2"/>
  <c r="E125" i="2" s="1"/>
  <c r="D124" i="2"/>
  <c r="E124" i="2" s="1"/>
  <c r="D123" i="2"/>
  <c r="E123" i="2" s="1"/>
  <c r="D122" i="2"/>
  <c r="E122" i="2" s="1"/>
  <c r="D121" i="2"/>
  <c r="E121" i="2" s="1"/>
  <c r="D120" i="2"/>
  <c r="E120" i="2" s="1"/>
  <c r="D119" i="2"/>
  <c r="E119" i="2" s="1"/>
  <c r="D118" i="2"/>
  <c r="E118" i="2" s="1"/>
  <c r="D117" i="2"/>
  <c r="E117" i="2" s="1"/>
  <c r="D116" i="2"/>
  <c r="E116" i="2" s="1"/>
  <c r="D115" i="2"/>
  <c r="E115" i="2" s="1"/>
  <c r="D114" i="2"/>
  <c r="E114" i="2" s="1"/>
  <c r="D113" i="2"/>
  <c r="E113" i="2" s="1"/>
  <c r="D112" i="2"/>
  <c r="E112" i="2" s="1"/>
  <c r="D111" i="2"/>
  <c r="E111" i="2" s="1"/>
  <c r="D110" i="2"/>
  <c r="E110" i="2" s="1"/>
  <c r="D109" i="2"/>
  <c r="E109" i="2" s="1"/>
  <c r="D108" i="2"/>
  <c r="E108" i="2" s="1"/>
  <c r="D107" i="2"/>
  <c r="E107" i="2" s="1"/>
  <c r="D106" i="2"/>
  <c r="E106" i="2" s="1"/>
  <c r="D105" i="2"/>
  <c r="E105" i="2" s="1"/>
  <c r="D104" i="2"/>
  <c r="E104" i="2" s="1"/>
  <c r="D103" i="2"/>
  <c r="E103" i="2" s="1"/>
  <c r="D102" i="2"/>
  <c r="E102" i="2" s="1"/>
  <c r="D101" i="2"/>
  <c r="E101" i="2" s="1"/>
  <c r="D100" i="2"/>
  <c r="E100" i="2" s="1"/>
  <c r="D99" i="2"/>
  <c r="E99" i="2" s="1"/>
  <c r="D98" i="2"/>
  <c r="E98" i="2" s="1"/>
  <c r="D97" i="2"/>
  <c r="E97" i="2" s="1"/>
  <c r="D96" i="2"/>
  <c r="E96" i="2" s="1"/>
  <c r="D95" i="2"/>
  <c r="E95" i="2" s="1"/>
  <c r="D94" i="2"/>
  <c r="E94" i="2" s="1"/>
  <c r="D93" i="2"/>
  <c r="E93" i="2" s="1"/>
  <c r="D92" i="2"/>
  <c r="E92" i="2" s="1"/>
  <c r="D91" i="2"/>
  <c r="E91" i="2" s="1"/>
  <c r="D90" i="2"/>
  <c r="E90" i="2" s="1"/>
  <c r="D89" i="2"/>
  <c r="E89" i="2" s="1"/>
  <c r="D88" i="2"/>
  <c r="E88" i="2" s="1"/>
  <c r="D87" i="2"/>
  <c r="E87" i="2" s="1"/>
  <c r="D86" i="2"/>
  <c r="E86" i="2" s="1"/>
  <c r="D85" i="2"/>
  <c r="E85" i="2" s="1"/>
  <c r="D84" i="2"/>
  <c r="E84" i="2" s="1"/>
  <c r="D83" i="2"/>
  <c r="E83" i="2" s="1"/>
  <c r="D82" i="2"/>
  <c r="E82" i="2" s="1"/>
  <c r="D81" i="2"/>
  <c r="E81" i="2" s="1"/>
  <c r="D80" i="2"/>
  <c r="E80" i="2" s="1"/>
  <c r="D79" i="2"/>
  <c r="E79" i="2" s="1"/>
  <c r="D78" i="2"/>
  <c r="E78" i="2" s="1"/>
  <c r="D77" i="2"/>
  <c r="E77" i="2" s="1"/>
  <c r="D76" i="2"/>
  <c r="E76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</calcChain>
</file>

<file path=xl/sharedStrings.xml><?xml version="1.0" encoding="utf-8"?>
<sst xmlns="http://schemas.openxmlformats.org/spreadsheetml/2006/main" count="174" uniqueCount="22">
  <si>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</si>
  <si>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</si>
  <si>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</si>
  <si>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</si>
  <si>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</si>
  <si>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</si>
  <si>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</si>
  <si>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</si>
  <si>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</si>
  <si>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</si>
  <si>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</si>
  <si>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</si>
  <si>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U.S. Bureau of Labor Statistics</t>
  </si>
  <si>
    <t>U.S.</t>
  </si>
  <si>
    <t>Chg from prior year</t>
  </si>
  <si>
    <t>Pct. Chg</t>
  </si>
  <si>
    <t>Virginia</t>
  </si>
  <si>
    <t>Jobs (000s, nonfarm, not seasonally adjusted)</t>
  </si>
  <si>
    <t>Jobs (000s, nonfarm, seasonally adjusted)</t>
  </si>
  <si>
    <t>Change from prior month</t>
  </si>
  <si>
    <t>Monthly Job Totals, 2009-present</t>
  </si>
  <si>
    <t>Contact: Lisa Sturtevant lsturtevant@virginiarealtors.org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</si>
</sst>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/>
    <xf numFmtId="164" fontId="0" fillId="0" borderId="0" xfId="0" applyNumberFormat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165" fontId="0" fillId="0" borderId="0" xfId="0" applyNumberFormat="1" applyFill="1" applyAlignment="1">
      <alignment horizontal="right" wrapText="1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3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3210-7787-478E-8A9A-1DAC82434709}">
  <dimension ref="A1:V156"/>
  <sheetViews>
    <sheetView tabSelected="1" workbookViewId="0">
      <pane xSplit="2" ySplit="5" topLeftCell="C145" activePane="bottomRight" state="frozen"/>
      <selection pane="topRight" activeCell="C1" sqref="C1"/>
      <selection pane="bottomLeft" activeCell="A5" sqref="A5"/>
      <selection pane="bottomRight" activeCell="H157" sqref="H157"/>
    </sheetView>
  </sheetViews>
  <sheetFormatPr defaultRowHeight="14.5" x14ac:dyDescent="0.35"/>
  <cols>
    <col min="1" max="1" width="8.7265625" style="1"/>
    <col min="3" max="3" width="10.36328125" style="20" customWidth="1"/>
    <col min="4" max="4" width="8.7265625" style="21"/>
    <col min="5" max="5" width="8.7265625" style="22"/>
    <col min="6" max="6" width="8.7265625" style="23"/>
    <col min="7" max="7" width="10.36328125" style="17" customWidth="1"/>
    <col min="8" max="8" width="8.7265625" style="24"/>
    <col min="9" max="9" width="8.7265625" style="22"/>
    <col min="10" max="11" width="8.7265625" style="23"/>
    <col min="12" max="12" width="9.81640625" style="25" bestFit="1" customWidth="1"/>
    <col min="13" max="13" width="9.453125" style="25" bestFit="1" customWidth="1"/>
    <col min="14" max="14" width="8.7265625" style="26"/>
    <col min="15" max="17" width="8.7265625" style="23"/>
    <col min="18" max="18" width="10" style="19" customWidth="1"/>
    <col min="19" max="19" width="8.7265625" style="19"/>
    <col min="20" max="20" width="8.7265625" style="26"/>
    <col min="21" max="21" width="8.7265625" style="53"/>
    <col min="22" max="22" width="8.7265625" style="23"/>
  </cols>
  <sheetData>
    <row r="1" spans="1:22" s="40" customFormat="1" x14ac:dyDescent="0.35">
      <c r="A1" s="39" t="s">
        <v>20</v>
      </c>
      <c r="C1" s="41"/>
      <c r="D1" s="42"/>
      <c r="E1" s="43"/>
      <c r="G1" s="44"/>
      <c r="H1" s="45"/>
      <c r="I1" s="43"/>
      <c r="L1" s="46"/>
      <c r="M1" s="47"/>
      <c r="N1" s="10"/>
      <c r="R1" s="48"/>
      <c r="S1" s="48"/>
      <c r="T1" s="10"/>
      <c r="U1" s="50"/>
    </row>
    <row r="2" spans="1:22" s="40" customFormat="1" x14ac:dyDescent="0.35">
      <c r="A2" s="49" t="s">
        <v>12</v>
      </c>
      <c r="C2" s="41"/>
      <c r="D2" s="42"/>
      <c r="E2" s="10" t="s">
        <v>21</v>
      </c>
      <c r="G2" s="44"/>
      <c r="H2" s="45"/>
      <c r="I2" s="43"/>
      <c r="L2" s="47"/>
      <c r="M2" s="47"/>
      <c r="N2" s="10"/>
      <c r="R2" s="48"/>
      <c r="S2" s="48"/>
      <c r="T2" s="10"/>
      <c r="U2" s="50"/>
    </row>
    <row r="3" spans="1:22" s="34" customFormat="1" x14ac:dyDescent="0.35">
      <c r="A3" s="37"/>
      <c r="C3" s="2"/>
      <c r="D3" s="3"/>
      <c r="E3" s="9"/>
      <c r="G3" s="16"/>
      <c r="H3" s="6"/>
      <c r="I3" s="4"/>
      <c r="L3" s="35"/>
      <c r="M3" s="35"/>
      <c r="N3" s="9"/>
      <c r="R3" s="36"/>
      <c r="S3" s="36"/>
      <c r="T3" s="9"/>
      <c r="U3" s="51"/>
    </row>
    <row r="4" spans="1:22" s="34" customFormat="1" x14ac:dyDescent="0.35">
      <c r="A4" s="38"/>
      <c r="B4" s="38"/>
      <c r="C4" s="55" t="s">
        <v>13</v>
      </c>
      <c r="D4" s="55"/>
      <c r="E4" s="55"/>
      <c r="F4" s="38"/>
      <c r="G4" s="55" t="s">
        <v>16</v>
      </c>
      <c r="H4" s="55"/>
      <c r="I4" s="55"/>
      <c r="J4" s="38"/>
      <c r="K4" s="38"/>
      <c r="L4" s="56" t="s">
        <v>13</v>
      </c>
      <c r="M4" s="56"/>
      <c r="N4" s="56"/>
      <c r="O4" s="56"/>
      <c r="P4" s="56"/>
      <c r="Q4" s="38"/>
      <c r="R4" s="55" t="s">
        <v>16</v>
      </c>
      <c r="S4" s="55"/>
      <c r="T4" s="55"/>
      <c r="U4" s="52"/>
      <c r="V4" s="38"/>
    </row>
    <row r="5" spans="1:22" s="8" customFormat="1" ht="72.5" x14ac:dyDescent="0.35">
      <c r="A5" s="11"/>
      <c r="B5" s="11"/>
      <c r="C5" s="12" t="s">
        <v>17</v>
      </c>
      <c r="D5" s="11" t="s">
        <v>14</v>
      </c>
      <c r="E5" s="13" t="s">
        <v>15</v>
      </c>
      <c r="F5" s="12"/>
      <c r="G5" s="15" t="s">
        <v>17</v>
      </c>
      <c r="H5" s="14" t="s">
        <v>14</v>
      </c>
      <c r="I5" s="13" t="s">
        <v>15</v>
      </c>
      <c r="J5" s="11"/>
      <c r="K5" s="11"/>
      <c r="L5" s="12" t="s">
        <v>18</v>
      </c>
      <c r="M5" s="12" t="s">
        <v>14</v>
      </c>
      <c r="N5" s="13" t="s">
        <v>15</v>
      </c>
      <c r="O5" s="11" t="s">
        <v>19</v>
      </c>
      <c r="P5" s="13" t="s">
        <v>15</v>
      </c>
      <c r="Q5" s="11"/>
      <c r="R5" s="15" t="s">
        <v>18</v>
      </c>
      <c r="S5" s="15" t="s">
        <v>14</v>
      </c>
      <c r="T5" s="13" t="s">
        <v>15</v>
      </c>
      <c r="U5" s="14" t="s">
        <v>19</v>
      </c>
      <c r="V5" s="13" t="s">
        <v>15</v>
      </c>
    </row>
    <row r="6" spans="1:22" x14ac:dyDescent="0.35">
      <c r="A6" s="1">
        <v>2009</v>
      </c>
      <c r="B6" t="s">
        <v>0</v>
      </c>
      <c r="C6" s="20">
        <v>132024</v>
      </c>
      <c r="G6" s="17">
        <v>3647.3</v>
      </c>
      <c r="L6" s="25">
        <v>134055</v>
      </c>
      <c r="R6" s="19">
        <v>3703.8</v>
      </c>
    </row>
    <row r="7" spans="1:22" x14ac:dyDescent="0.35">
      <c r="B7" t="s">
        <v>1</v>
      </c>
      <c r="C7" s="20">
        <v>131791</v>
      </c>
      <c r="G7" s="17">
        <v>3636.3</v>
      </c>
      <c r="L7" s="25">
        <v>133312</v>
      </c>
      <c r="O7" s="23">
        <f>L7-L6</f>
        <v>-743</v>
      </c>
      <c r="P7" s="26">
        <f>O7/L6*100</f>
        <v>-0.55425012121890271</v>
      </c>
      <c r="R7" s="19">
        <v>3690.3</v>
      </c>
      <c r="U7" s="53">
        <f>R7-R6</f>
        <v>-13.5</v>
      </c>
      <c r="V7" s="26">
        <f>U7/R6*100</f>
        <v>-0.36449052324639558</v>
      </c>
    </row>
    <row r="8" spans="1:22" x14ac:dyDescent="0.35">
      <c r="B8" t="s">
        <v>2</v>
      </c>
      <c r="C8" s="20">
        <v>131658</v>
      </c>
      <c r="G8" s="17">
        <v>3641.5</v>
      </c>
      <c r="L8" s="25">
        <v>132512</v>
      </c>
      <c r="O8" s="23">
        <f t="shared" ref="O8:O71" si="0">L8-L7</f>
        <v>-800</v>
      </c>
      <c r="P8" s="26">
        <f t="shared" ref="P8:P71" si="1">O8/L7*100</f>
        <v>-0.60009601536245794</v>
      </c>
      <c r="R8" s="19">
        <v>3671.9</v>
      </c>
      <c r="U8" s="53">
        <f t="shared" ref="U8:U71" si="2">R8-R7</f>
        <v>-18.400000000000091</v>
      </c>
      <c r="V8" s="26">
        <f t="shared" ref="V8:V71" si="3">U8/R7*100</f>
        <v>-0.4986044495027529</v>
      </c>
    </row>
    <row r="9" spans="1:22" x14ac:dyDescent="0.35">
      <c r="B9" t="s">
        <v>3</v>
      </c>
      <c r="C9" s="20">
        <v>131842</v>
      </c>
      <c r="G9" s="17">
        <v>3654</v>
      </c>
      <c r="L9" s="25">
        <v>131817</v>
      </c>
      <c r="O9" s="23">
        <f t="shared" si="0"/>
        <v>-695</v>
      </c>
      <c r="P9" s="26">
        <f t="shared" si="1"/>
        <v>-0.52448080173871048</v>
      </c>
      <c r="R9" s="19">
        <v>3652.6</v>
      </c>
      <c r="U9" s="53">
        <f t="shared" si="2"/>
        <v>-19.300000000000182</v>
      </c>
      <c r="V9" s="26">
        <f t="shared" si="3"/>
        <v>-0.52561344263188492</v>
      </c>
    </row>
    <row r="10" spans="1:22" x14ac:dyDescent="0.35">
      <c r="B10" t="s">
        <v>4</v>
      </c>
      <c r="C10" s="20">
        <v>132115</v>
      </c>
      <c r="G10" s="17">
        <v>3669.6</v>
      </c>
      <c r="L10" s="25">
        <v>131475</v>
      </c>
      <c r="O10" s="23">
        <f t="shared" si="0"/>
        <v>-342</v>
      </c>
      <c r="P10" s="26">
        <f t="shared" si="1"/>
        <v>-0.25945060197091424</v>
      </c>
      <c r="R10" s="19">
        <v>3655.7</v>
      </c>
      <c r="U10" s="53">
        <f t="shared" si="2"/>
        <v>3.0999999999999091</v>
      </c>
      <c r="V10" s="26">
        <f t="shared" si="3"/>
        <v>8.4871050758361419E-2</v>
      </c>
    </row>
    <row r="11" spans="1:22" x14ac:dyDescent="0.35">
      <c r="B11" t="s">
        <v>5</v>
      </c>
      <c r="C11" s="20">
        <v>131934</v>
      </c>
      <c r="G11" s="17">
        <v>3687.2</v>
      </c>
      <c r="L11" s="25">
        <v>131008</v>
      </c>
      <c r="O11" s="23">
        <f t="shared" si="0"/>
        <v>-467</v>
      </c>
      <c r="P11" s="26">
        <f t="shared" si="1"/>
        <v>-0.35520060848069979</v>
      </c>
      <c r="R11" s="19">
        <v>3651.6</v>
      </c>
      <c r="U11" s="53">
        <f t="shared" si="2"/>
        <v>-4.0999999999999091</v>
      </c>
      <c r="V11" s="26">
        <f t="shared" si="3"/>
        <v>-0.11215362310911479</v>
      </c>
    </row>
    <row r="12" spans="1:22" x14ac:dyDescent="0.35">
      <c r="B12" t="s">
        <v>6</v>
      </c>
      <c r="C12" s="20">
        <v>130336</v>
      </c>
      <c r="G12" s="17">
        <v>3658.8</v>
      </c>
      <c r="L12" s="25">
        <v>130668</v>
      </c>
      <c r="O12" s="23">
        <f t="shared" si="0"/>
        <v>-340</v>
      </c>
      <c r="P12" s="26">
        <f t="shared" si="1"/>
        <v>-0.25952613580850026</v>
      </c>
      <c r="R12" s="19">
        <v>3639.2</v>
      </c>
      <c r="U12" s="53">
        <f t="shared" si="2"/>
        <v>-12.400000000000091</v>
      </c>
      <c r="V12" s="26">
        <f t="shared" si="3"/>
        <v>-0.33957717165078571</v>
      </c>
    </row>
    <row r="13" spans="1:22" x14ac:dyDescent="0.35">
      <c r="B13" t="s">
        <v>7</v>
      </c>
      <c r="C13" s="20">
        <v>130215</v>
      </c>
      <c r="G13" s="17">
        <v>3647.9</v>
      </c>
      <c r="L13" s="25">
        <v>130485</v>
      </c>
      <c r="O13" s="23">
        <f t="shared" si="0"/>
        <v>-183</v>
      </c>
      <c r="P13" s="26">
        <f t="shared" si="1"/>
        <v>-0.14004959133070072</v>
      </c>
      <c r="R13" s="19">
        <v>3638.2</v>
      </c>
      <c r="U13" s="53">
        <f t="shared" si="2"/>
        <v>-1</v>
      </c>
      <c r="V13" s="26">
        <f t="shared" si="3"/>
        <v>-2.7478566717959993E-2</v>
      </c>
    </row>
    <row r="14" spans="1:22" x14ac:dyDescent="0.35">
      <c r="B14" t="s">
        <v>8</v>
      </c>
      <c r="C14" s="20">
        <v>130573</v>
      </c>
      <c r="G14" s="17">
        <v>3632.3</v>
      </c>
      <c r="L14" s="25">
        <v>130244</v>
      </c>
      <c r="O14" s="23">
        <f t="shared" si="0"/>
        <v>-241</v>
      </c>
      <c r="P14" s="26">
        <f t="shared" si="1"/>
        <v>-0.18469555887649922</v>
      </c>
      <c r="R14" s="19">
        <v>3627.1</v>
      </c>
      <c r="U14" s="53">
        <f t="shared" si="2"/>
        <v>-11.099999999999909</v>
      </c>
      <c r="V14" s="26">
        <f t="shared" si="3"/>
        <v>-0.30509592655708617</v>
      </c>
    </row>
    <row r="15" spans="1:22" x14ac:dyDescent="0.35">
      <c r="B15" t="s">
        <v>9</v>
      </c>
      <c r="C15" s="20">
        <v>131172</v>
      </c>
      <c r="G15" s="17">
        <v>3643.3</v>
      </c>
      <c r="L15" s="25">
        <v>130045</v>
      </c>
      <c r="O15" s="23">
        <f t="shared" si="0"/>
        <v>-199</v>
      </c>
      <c r="P15" s="26">
        <f t="shared" si="1"/>
        <v>-0.15279014772273578</v>
      </c>
      <c r="R15" s="19">
        <v>3627.3</v>
      </c>
      <c r="U15" s="53">
        <f t="shared" si="2"/>
        <v>0.20000000000027285</v>
      </c>
      <c r="V15" s="26">
        <f t="shared" si="3"/>
        <v>5.5140470348287295E-3</v>
      </c>
    </row>
    <row r="16" spans="1:22" x14ac:dyDescent="0.35">
      <c r="B16" t="s">
        <v>10</v>
      </c>
      <c r="C16" s="20">
        <v>131220</v>
      </c>
      <c r="G16" s="17">
        <v>3652.2</v>
      </c>
      <c r="L16" s="25">
        <v>130057</v>
      </c>
      <c r="O16" s="23">
        <f t="shared" si="0"/>
        <v>12</v>
      </c>
      <c r="P16" s="26">
        <f t="shared" si="1"/>
        <v>9.227575070168019E-3</v>
      </c>
      <c r="R16" s="19">
        <v>3629</v>
      </c>
      <c r="U16" s="53">
        <f t="shared" si="2"/>
        <v>1.6999999999998181</v>
      </c>
      <c r="V16" s="26">
        <f t="shared" si="3"/>
        <v>4.6866815537722768E-2</v>
      </c>
    </row>
    <row r="17" spans="1:22" x14ac:dyDescent="0.35">
      <c r="B17" t="s">
        <v>11</v>
      </c>
      <c r="C17" s="20">
        <v>130673</v>
      </c>
      <c r="G17" s="17">
        <v>3650.6</v>
      </c>
      <c r="L17" s="25">
        <v>129788</v>
      </c>
      <c r="O17" s="23">
        <f t="shared" si="0"/>
        <v>-269</v>
      </c>
      <c r="P17" s="26">
        <f t="shared" si="1"/>
        <v>-0.20683238887564681</v>
      </c>
      <c r="R17" s="19">
        <v>3623.3</v>
      </c>
      <c r="U17" s="53">
        <f t="shared" si="2"/>
        <v>-5.6999999999998181</v>
      </c>
      <c r="V17" s="26">
        <f t="shared" si="3"/>
        <v>-0.15706806282722013</v>
      </c>
    </row>
    <row r="18" spans="1:22" x14ac:dyDescent="0.35">
      <c r="A18" s="1">
        <v>2010</v>
      </c>
      <c r="B18" s="1" t="s">
        <v>0</v>
      </c>
      <c r="C18" s="20">
        <v>127804</v>
      </c>
      <c r="D18" s="20">
        <f>(C18-C6)</f>
        <v>-4220</v>
      </c>
      <c r="E18" s="22">
        <f>D18/C6*100</f>
        <v>-3.1963885354178032</v>
      </c>
      <c r="G18" s="17">
        <v>3560.6</v>
      </c>
      <c r="H18" s="24">
        <f>(G18-G6)</f>
        <v>-86.700000000000273</v>
      </c>
      <c r="I18" s="22">
        <f>H18/G6*100</f>
        <v>-2.3771008691360804</v>
      </c>
      <c r="L18" s="25">
        <v>129790</v>
      </c>
      <c r="M18" s="25">
        <f t="shared" ref="M18:M81" si="4">(L18-L6)</f>
        <v>-4265</v>
      </c>
      <c r="N18" s="26">
        <f t="shared" ref="N18:N81" si="5">M18/L6*100</f>
        <v>-3.1815299690425567</v>
      </c>
      <c r="O18" s="23">
        <f t="shared" si="0"/>
        <v>2</v>
      </c>
      <c r="P18" s="26">
        <f t="shared" si="1"/>
        <v>1.5409745122815671E-3</v>
      </c>
      <c r="R18" s="19">
        <v>3616.8</v>
      </c>
      <c r="S18" s="19">
        <f t="shared" ref="S18:S81" si="6">(R18-R6)</f>
        <v>-87</v>
      </c>
      <c r="T18" s="26">
        <f t="shared" ref="T18:T81" si="7">S18/R6*100</f>
        <v>-2.3489389275878825</v>
      </c>
      <c r="U18" s="53">
        <f t="shared" si="2"/>
        <v>-6.5</v>
      </c>
      <c r="V18" s="26">
        <f t="shared" si="3"/>
        <v>-0.17939447465018077</v>
      </c>
    </row>
    <row r="19" spans="1:22" x14ac:dyDescent="0.35">
      <c r="B19" s="1" t="s">
        <v>1</v>
      </c>
      <c r="C19" s="20">
        <v>128239</v>
      </c>
      <c r="D19" s="20">
        <f t="shared" ref="D19:D82" si="8">(C19-C7)</f>
        <v>-3552</v>
      </c>
      <c r="E19" s="22">
        <f t="shared" ref="E19:E82" si="9">D19/C7*100</f>
        <v>-2.6951764536273339</v>
      </c>
      <c r="G19" s="17">
        <v>3545.6</v>
      </c>
      <c r="H19" s="24">
        <f t="shared" ref="H19:H82" si="10">(G19-G7)</f>
        <v>-90.700000000000273</v>
      </c>
      <c r="I19" s="22">
        <f t="shared" ref="I19:I82" si="11">H19/G7*100</f>
        <v>-2.4942936501388848</v>
      </c>
      <c r="L19" s="25">
        <v>129698</v>
      </c>
      <c r="M19" s="25">
        <f t="shared" si="4"/>
        <v>-3614</v>
      </c>
      <c r="N19" s="26">
        <f t="shared" si="5"/>
        <v>-2.7109337493999042</v>
      </c>
      <c r="O19" s="23">
        <f t="shared" si="0"/>
        <v>-92</v>
      </c>
      <c r="P19" s="26">
        <f t="shared" si="1"/>
        <v>-7.0883735264658299E-2</v>
      </c>
      <c r="R19" s="19">
        <v>3598.9</v>
      </c>
      <c r="S19" s="19">
        <f t="shared" si="6"/>
        <v>-91.400000000000091</v>
      </c>
      <c r="T19" s="26">
        <f t="shared" si="7"/>
        <v>-2.4767634067690993</v>
      </c>
      <c r="U19" s="53">
        <f t="shared" si="2"/>
        <v>-17.900000000000091</v>
      </c>
      <c r="V19" s="26">
        <f t="shared" si="3"/>
        <v>-0.49491262994912877</v>
      </c>
    </row>
    <row r="20" spans="1:22" x14ac:dyDescent="0.35">
      <c r="B20" s="1" t="s">
        <v>2</v>
      </c>
      <c r="C20" s="20">
        <v>129073</v>
      </c>
      <c r="D20" s="20">
        <f t="shared" si="8"/>
        <v>-2585</v>
      </c>
      <c r="E20" s="22">
        <f t="shared" si="9"/>
        <v>-1.9634203770374761</v>
      </c>
      <c r="G20" s="17">
        <v>3588.1</v>
      </c>
      <c r="H20" s="24">
        <f t="shared" si="10"/>
        <v>-53.400000000000091</v>
      </c>
      <c r="I20" s="22">
        <f t="shared" si="11"/>
        <v>-1.4664286695043276</v>
      </c>
      <c r="L20" s="25">
        <v>129879</v>
      </c>
      <c r="M20" s="25">
        <f t="shared" si="4"/>
        <v>-2633</v>
      </c>
      <c r="N20" s="26">
        <f t="shared" si="5"/>
        <v>-1.9869898575223377</v>
      </c>
      <c r="O20" s="23">
        <f t="shared" si="0"/>
        <v>181</v>
      </c>
      <c r="P20" s="26">
        <f t="shared" si="1"/>
        <v>0.13955496615213805</v>
      </c>
      <c r="R20" s="19">
        <v>3618</v>
      </c>
      <c r="S20" s="19">
        <f t="shared" si="6"/>
        <v>-53.900000000000091</v>
      </c>
      <c r="T20" s="26">
        <f t="shared" si="7"/>
        <v>-1.4679048993709003</v>
      </c>
      <c r="U20" s="53">
        <f t="shared" si="2"/>
        <v>19.099999999999909</v>
      </c>
      <c r="V20" s="26">
        <f t="shared" si="3"/>
        <v>0.53071771930311784</v>
      </c>
    </row>
    <row r="21" spans="1:22" x14ac:dyDescent="0.35">
      <c r="B21" s="1" t="s">
        <v>3</v>
      </c>
      <c r="C21" s="20">
        <v>130196</v>
      </c>
      <c r="D21" s="20">
        <f t="shared" si="8"/>
        <v>-1646</v>
      </c>
      <c r="E21" s="22">
        <f t="shared" si="9"/>
        <v>-1.2484640706299965</v>
      </c>
      <c r="G21" s="17">
        <v>3642.9</v>
      </c>
      <c r="H21" s="24">
        <f t="shared" si="10"/>
        <v>-11.099999999999909</v>
      </c>
      <c r="I21" s="22">
        <f t="shared" si="11"/>
        <v>-0.30377668308702543</v>
      </c>
      <c r="L21" s="25">
        <v>130110</v>
      </c>
      <c r="M21" s="25">
        <f t="shared" si="4"/>
        <v>-1707</v>
      </c>
      <c r="N21" s="26">
        <f t="shared" si="5"/>
        <v>-1.2949771273811421</v>
      </c>
      <c r="O21" s="23">
        <f t="shared" si="0"/>
        <v>231</v>
      </c>
      <c r="P21" s="26">
        <f t="shared" si="1"/>
        <v>0.17785785230868731</v>
      </c>
      <c r="R21" s="19">
        <v>3639.2</v>
      </c>
      <c r="S21" s="19">
        <f t="shared" si="6"/>
        <v>-13.400000000000091</v>
      </c>
      <c r="T21" s="26">
        <f t="shared" si="7"/>
        <v>-0.36686196134260779</v>
      </c>
      <c r="U21" s="53">
        <f t="shared" si="2"/>
        <v>21.199999999999818</v>
      </c>
      <c r="V21" s="26">
        <f t="shared" si="3"/>
        <v>0.58595909342177499</v>
      </c>
    </row>
    <row r="22" spans="1:22" x14ac:dyDescent="0.35">
      <c r="B22" s="1" t="s">
        <v>4</v>
      </c>
      <c r="C22" s="20">
        <v>131314</v>
      </c>
      <c r="D22" s="20">
        <f t="shared" si="8"/>
        <v>-801</v>
      </c>
      <c r="E22" s="22">
        <f t="shared" si="9"/>
        <v>-0.60628997464330314</v>
      </c>
      <c r="G22" s="17">
        <v>3673.2</v>
      </c>
      <c r="H22" s="24">
        <f t="shared" si="10"/>
        <v>3.5999999999999091</v>
      </c>
      <c r="I22" s="22">
        <f t="shared" si="11"/>
        <v>9.8103335513404985E-2</v>
      </c>
      <c r="L22" s="25">
        <v>130650</v>
      </c>
      <c r="M22" s="25">
        <f t="shared" si="4"/>
        <v>-825</v>
      </c>
      <c r="N22" s="26">
        <f t="shared" si="5"/>
        <v>-0.62749572162007994</v>
      </c>
      <c r="O22" s="23">
        <f t="shared" si="0"/>
        <v>540</v>
      </c>
      <c r="P22" s="26">
        <f t="shared" si="1"/>
        <v>0.4150334332487895</v>
      </c>
      <c r="R22" s="19">
        <v>3659.5</v>
      </c>
      <c r="S22" s="19">
        <f t="shared" si="6"/>
        <v>3.8000000000001819</v>
      </c>
      <c r="T22" s="26">
        <f t="shared" si="7"/>
        <v>0.10394726044260147</v>
      </c>
      <c r="U22" s="53">
        <f t="shared" si="2"/>
        <v>20.300000000000182</v>
      </c>
      <c r="V22" s="26">
        <f t="shared" si="3"/>
        <v>0.55781490437459291</v>
      </c>
    </row>
    <row r="23" spans="1:22" x14ac:dyDescent="0.35">
      <c r="B23" s="1" t="s">
        <v>5</v>
      </c>
      <c r="C23" s="20">
        <v>131432</v>
      </c>
      <c r="D23" s="20">
        <f t="shared" si="8"/>
        <v>-502</v>
      </c>
      <c r="E23" s="22">
        <f t="shared" si="9"/>
        <v>-0.38049327694150104</v>
      </c>
      <c r="G23" s="17">
        <v>3692.1</v>
      </c>
      <c r="H23" s="24">
        <f t="shared" si="10"/>
        <v>4.9000000000000909</v>
      </c>
      <c r="I23" s="22">
        <f t="shared" si="11"/>
        <v>0.13289216749837524</v>
      </c>
      <c r="L23" s="25">
        <v>130511</v>
      </c>
      <c r="M23" s="25">
        <f t="shared" si="4"/>
        <v>-497</v>
      </c>
      <c r="N23" s="26">
        <f t="shared" si="5"/>
        <v>-0.37936614557889592</v>
      </c>
      <c r="O23" s="23">
        <f t="shared" si="0"/>
        <v>-139</v>
      </c>
      <c r="P23" s="26">
        <f t="shared" si="1"/>
        <v>-0.10639112131649445</v>
      </c>
      <c r="R23" s="19">
        <v>3658.2</v>
      </c>
      <c r="S23" s="19">
        <f t="shared" si="6"/>
        <v>6.5999999999999091</v>
      </c>
      <c r="T23" s="26">
        <f t="shared" si="7"/>
        <v>0.18074268813670472</v>
      </c>
      <c r="U23" s="53">
        <f t="shared" si="2"/>
        <v>-1.3000000000001819</v>
      </c>
      <c r="V23" s="26">
        <f t="shared" si="3"/>
        <v>-3.5523978685617755E-2</v>
      </c>
    </row>
    <row r="24" spans="1:22" x14ac:dyDescent="0.35">
      <c r="B24" s="1" t="s">
        <v>6</v>
      </c>
      <c r="C24" s="20">
        <v>130094</v>
      </c>
      <c r="D24" s="20">
        <f t="shared" si="8"/>
        <v>-242</v>
      </c>
      <c r="E24" s="22">
        <f t="shared" si="9"/>
        <v>-0.18567395040510681</v>
      </c>
      <c r="G24" s="17">
        <v>3678.2</v>
      </c>
      <c r="H24" s="24">
        <f t="shared" si="10"/>
        <v>19.399999999999636</v>
      </c>
      <c r="I24" s="22">
        <f t="shared" si="11"/>
        <v>0.53022849021536123</v>
      </c>
      <c r="L24" s="25">
        <v>130427</v>
      </c>
      <c r="M24" s="25">
        <f t="shared" si="4"/>
        <v>-241</v>
      </c>
      <c r="N24" s="26">
        <f t="shared" si="5"/>
        <v>-0.18443689350108672</v>
      </c>
      <c r="O24" s="23">
        <f t="shared" si="0"/>
        <v>-84</v>
      </c>
      <c r="P24" s="26">
        <f t="shared" si="1"/>
        <v>-6.4362390909578501E-2</v>
      </c>
      <c r="R24" s="19">
        <v>3662.3</v>
      </c>
      <c r="S24" s="19">
        <f t="shared" si="6"/>
        <v>23.100000000000364</v>
      </c>
      <c r="T24" s="26">
        <f t="shared" si="7"/>
        <v>0.63475489118488582</v>
      </c>
      <c r="U24" s="53">
        <f t="shared" si="2"/>
        <v>4.1000000000003638</v>
      </c>
      <c r="V24" s="26">
        <f t="shared" si="3"/>
        <v>0.1120769777486295</v>
      </c>
    </row>
    <row r="25" spans="1:22" x14ac:dyDescent="0.35">
      <c r="B25" s="1" t="s">
        <v>7</v>
      </c>
      <c r="C25" s="20">
        <v>130158</v>
      </c>
      <c r="D25" s="20">
        <f t="shared" si="8"/>
        <v>-57</v>
      </c>
      <c r="E25" s="22">
        <f t="shared" si="9"/>
        <v>-4.3773758783550283E-2</v>
      </c>
      <c r="G25" s="17">
        <v>3664.8</v>
      </c>
      <c r="H25" s="24">
        <f t="shared" si="10"/>
        <v>16.900000000000091</v>
      </c>
      <c r="I25" s="22">
        <f t="shared" si="11"/>
        <v>0.463280243427728</v>
      </c>
      <c r="L25" s="25">
        <v>130422</v>
      </c>
      <c r="M25" s="25">
        <f t="shared" si="4"/>
        <v>-63</v>
      </c>
      <c r="N25" s="26">
        <f t="shared" si="5"/>
        <v>-4.8281411656512244E-2</v>
      </c>
      <c r="O25" s="23">
        <f t="shared" si="0"/>
        <v>-5</v>
      </c>
      <c r="P25" s="26">
        <f t="shared" si="1"/>
        <v>-3.8335620692034628E-3</v>
      </c>
      <c r="R25" s="19">
        <v>3657.1</v>
      </c>
      <c r="S25" s="19">
        <f t="shared" si="6"/>
        <v>18.900000000000091</v>
      </c>
      <c r="T25" s="26">
        <f t="shared" si="7"/>
        <v>0.51948765873234271</v>
      </c>
      <c r="U25" s="53">
        <f t="shared" si="2"/>
        <v>-5.2000000000002728</v>
      </c>
      <c r="V25" s="26">
        <f t="shared" si="3"/>
        <v>-0.1419872757556801</v>
      </c>
    </row>
    <row r="26" spans="1:22" x14ac:dyDescent="0.35">
      <c r="B26" s="1" t="s">
        <v>8</v>
      </c>
      <c r="C26" s="20">
        <v>130652</v>
      </c>
      <c r="D26" s="20">
        <f t="shared" si="8"/>
        <v>79</v>
      </c>
      <c r="E26" s="22">
        <f t="shared" si="9"/>
        <v>6.0502554126810285E-2</v>
      </c>
      <c r="G26" s="17">
        <v>3654.3</v>
      </c>
      <c r="H26" s="24">
        <f t="shared" si="10"/>
        <v>22</v>
      </c>
      <c r="I26" s="22">
        <f t="shared" si="11"/>
        <v>0.60567684387302811</v>
      </c>
      <c r="L26" s="25">
        <v>130357</v>
      </c>
      <c r="M26" s="25">
        <f t="shared" si="4"/>
        <v>113</v>
      </c>
      <c r="N26" s="26">
        <f t="shared" si="5"/>
        <v>8.6760234636528363E-2</v>
      </c>
      <c r="O26" s="23">
        <f t="shared" si="0"/>
        <v>-65</v>
      </c>
      <c r="P26" s="26">
        <f t="shared" si="1"/>
        <v>-4.9838217478646245E-2</v>
      </c>
      <c r="R26" s="19">
        <v>3652.8</v>
      </c>
      <c r="S26" s="19">
        <f t="shared" si="6"/>
        <v>25.700000000000273</v>
      </c>
      <c r="T26" s="26">
        <f t="shared" si="7"/>
        <v>0.70855504397453262</v>
      </c>
      <c r="U26" s="53">
        <f t="shared" si="2"/>
        <v>-4.2999999999997272</v>
      </c>
      <c r="V26" s="26">
        <f t="shared" si="3"/>
        <v>-0.11757950288479198</v>
      </c>
    </row>
    <row r="27" spans="1:22" x14ac:dyDescent="0.35">
      <c r="B27" s="1" t="s">
        <v>9</v>
      </c>
      <c r="C27" s="20">
        <v>131624</v>
      </c>
      <c r="D27" s="20">
        <f t="shared" si="8"/>
        <v>452</v>
      </c>
      <c r="E27" s="22">
        <f t="shared" si="9"/>
        <v>0.34458573476046717</v>
      </c>
      <c r="G27" s="17">
        <v>3677.7</v>
      </c>
      <c r="H27" s="24">
        <f t="shared" si="10"/>
        <v>34.399999999999636</v>
      </c>
      <c r="I27" s="22">
        <f t="shared" si="11"/>
        <v>0.94419894052094633</v>
      </c>
      <c r="L27" s="25">
        <v>130625</v>
      </c>
      <c r="M27" s="25">
        <f t="shared" si="4"/>
        <v>580</v>
      </c>
      <c r="N27" s="26">
        <f t="shared" si="5"/>
        <v>0.44599946172478755</v>
      </c>
      <c r="O27" s="23">
        <f t="shared" si="0"/>
        <v>268</v>
      </c>
      <c r="P27" s="26">
        <f t="shared" si="1"/>
        <v>0.20558926639919606</v>
      </c>
      <c r="R27" s="19">
        <v>3662.5</v>
      </c>
      <c r="S27" s="19">
        <f t="shared" si="6"/>
        <v>35.199999999999818</v>
      </c>
      <c r="T27" s="26">
        <f t="shared" si="7"/>
        <v>0.97041876878118205</v>
      </c>
      <c r="U27" s="53">
        <f t="shared" si="2"/>
        <v>9.6999999999998181</v>
      </c>
      <c r="V27" s="26">
        <f t="shared" si="3"/>
        <v>0.26554971528689819</v>
      </c>
    </row>
    <row r="28" spans="1:22" x14ac:dyDescent="0.35">
      <c r="B28" s="1" t="s">
        <v>10</v>
      </c>
      <c r="C28" s="20">
        <v>131930</v>
      </c>
      <c r="D28" s="20">
        <f t="shared" si="8"/>
        <v>710</v>
      </c>
      <c r="E28" s="22">
        <f t="shared" si="9"/>
        <v>0.54107605547934767</v>
      </c>
      <c r="G28" s="17">
        <v>3690.8</v>
      </c>
      <c r="H28" s="24">
        <f t="shared" si="10"/>
        <v>38.600000000000364</v>
      </c>
      <c r="I28" s="22">
        <f t="shared" si="11"/>
        <v>1.0568972126389675</v>
      </c>
      <c r="L28" s="25">
        <v>130750</v>
      </c>
      <c r="M28" s="25">
        <f t="shared" si="4"/>
        <v>693</v>
      </c>
      <c r="N28" s="26">
        <f t="shared" si="5"/>
        <v>0.53284329178744705</v>
      </c>
      <c r="O28" s="23">
        <f t="shared" si="0"/>
        <v>125</v>
      </c>
      <c r="P28" s="26">
        <f t="shared" si="1"/>
        <v>9.569377990430622E-2</v>
      </c>
      <c r="R28" s="19">
        <v>3664.6</v>
      </c>
      <c r="S28" s="19">
        <f t="shared" si="6"/>
        <v>35.599999999999909</v>
      </c>
      <c r="T28" s="26">
        <f t="shared" si="7"/>
        <v>0.98098649765775447</v>
      </c>
      <c r="U28" s="53">
        <f t="shared" si="2"/>
        <v>2.0999999999999091</v>
      </c>
      <c r="V28" s="26">
        <f t="shared" si="3"/>
        <v>5.733788395904188E-2</v>
      </c>
    </row>
    <row r="29" spans="1:22" x14ac:dyDescent="0.35">
      <c r="B29" s="1" t="s">
        <v>11</v>
      </c>
      <c r="C29" s="20">
        <v>131624</v>
      </c>
      <c r="D29" s="20">
        <f t="shared" si="8"/>
        <v>951</v>
      </c>
      <c r="E29" s="22">
        <f t="shared" si="9"/>
        <v>0.72777084784155865</v>
      </c>
      <c r="G29" s="17">
        <v>3689.9</v>
      </c>
      <c r="H29" s="24">
        <f t="shared" si="10"/>
        <v>39.300000000000182</v>
      </c>
      <c r="I29" s="22">
        <f t="shared" si="11"/>
        <v>1.0765353640497501</v>
      </c>
      <c r="L29" s="25">
        <v>130822</v>
      </c>
      <c r="M29" s="25">
        <f t="shared" si="4"/>
        <v>1034</v>
      </c>
      <c r="N29" s="26">
        <f t="shared" si="5"/>
        <v>0.79668382284957007</v>
      </c>
      <c r="O29" s="23">
        <f t="shared" si="0"/>
        <v>72</v>
      </c>
      <c r="P29" s="26">
        <f t="shared" si="1"/>
        <v>5.5066921606118549E-2</v>
      </c>
      <c r="R29" s="19">
        <v>3664.8</v>
      </c>
      <c r="S29" s="19">
        <f t="shared" si="6"/>
        <v>41.5</v>
      </c>
      <c r="T29" s="26">
        <f t="shared" si="7"/>
        <v>1.1453647227665387</v>
      </c>
      <c r="U29" s="53">
        <f t="shared" si="2"/>
        <v>0.20000000000027285</v>
      </c>
      <c r="V29" s="26">
        <f t="shared" si="3"/>
        <v>5.4576215685278838E-3</v>
      </c>
    </row>
    <row r="30" spans="1:22" x14ac:dyDescent="0.35">
      <c r="A30" s="1">
        <v>2011</v>
      </c>
      <c r="B30" s="1" t="s">
        <v>0</v>
      </c>
      <c r="C30" s="20">
        <v>128761</v>
      </c>
      <c r="D30" s="20">
        <f t="shared" si="8"/>
        <v>957</v>
      </c>
      <c r="E30" s="22">
        <f t="shared" si="9"/>
        <v>0.74880285437075522</v>
      </c>
      <c r="G30" s="17">
        <v>3611.7</v>
      </c>
      <c r="H30" s="24">
        <f t="shared" si="10"/>
        <v>51.099999999999909</v>
      </c>
      <c r="I30" s="22">
        <f t="shared" si="11"/>
        <v>1.4351513789810679</v>
      </c>
      <c r="L30" s="25">
        <v>130841</v>
      </c>
      <c r="M30" s="25">
        <f t="shared" si="4"/>
        <v>1051</v>
      </c>
      <c r="N30" s="26">
        <f t="shared" si="5"/>
        <v>0.80976962786038986</v>
      </c>
      <c r="O30" s="23">
        <f t="shared" si="0"/>
        <v>19</v>
      </c>
      <c r="P30" s="26">
        <f t="shared" si="1"/>
        <v>1.4523551084679948E-2</v>
      </c>
      <c r="R30" s="19">
        <v>3676.6</v>
      </c>
      <c r="S30" s="19">
        <f t="shared" si="6"/>
        <v>59.799999999999727</v>
      </c>
      <c r="T30" s="26">
        <f t="shared" si="7"/>
        <v>1.6533952665339451</v>
      </c>
      <c r="U30" s="53">
        <f t="shared" si="2"/>
        <v>11.799999999999727</v>
      </c>
      <c r="V30" s="26">
        <f t="shared" si="3"/>
        <v>0.32198209997816324</v>
      </c>
    </row>
    <row r="31" spans="1:22" x14ac:dyDescent="0.35">
      <c r="B31" s="1" t="s">
        <v>1</v>
      </c>
      <c r="C31" s="20">
        <v>129575</v>
      </c>
      <c r="D31" s="20">
        <f t="shared" si="8"/>
        <v>1336</v>
      </c>
      <c r="E31" s="22">
        <f t="shared" si="9"/>
        <v>1.0418047551836804</v>
      </c>
      <c r="G31" s="17">
        <v>3629.8</v>
      </c>
      <c r="H31" s="24">
        <f t="shared" si="10"/>
        <v>84.200000000000273</v>
      </c>
      <c r="I31" s="22">
        <f t="shared" si="11"/>
        <v>2.3747743682310545</v>
      </c>
      <c r="L31" s="25">
        <v>131053</v>
      </c>
      <c r="M31" s="25">
        <f t="shared" si="4"/>
        <v>1355</v>
      </c>
      <c r="N31" s="26">
        <f t="shared" si="5"/>
        <v>1.0447346913599285</v>
      </c>
      <c r="O31" s="23">
        <f t="shared" si="0"/>
        <v>212</v>
      </c>
      <c r="P31" s="26">
        <f t="shared" si="1"/>
        <v>0.16202872188381318</v>
      </c>
      <c r="R31" s="19">
        <v>3682.4</v>
      </c>
      <c r="S31" s="19">
        <f t="shared" si="6"/>
        <v>83.5</v>
      </c>
      <c r="T31" s="26">
        <f t="shared" si="7"/>
        <v>2.3201533801995056</v>
      </c>
      <c r="U31" s="53">
        <f t="shared" si="2"/>
        <v>5.8000000000001819</v>
      </c>
      <c r="V31" s="26">
        <f t="shared" si="3"/>
        <v>0.15775444704346903</v>
      </c>
    </row>
    <row r="32" spans="1:22" x14ac:dyDescent="0.35">
      <c r="B32" s="1" t="s">
        <v>2</v>
      </c>
      <c r="C32" s="20">
        <v>130481</v>
      </c>
      <c r="D32" s="20">
        <f t="shared" si="8"/>
        <v>1408</v>
      </c>
      <c r="E32" s="22">
        <f t="shared" si="9"/>
        <v>1.090855562356186</v>
      </c>
      <c r="G32" s="17">
        <v>3656.5</v>
      </c>
      <c r="H32" s="24">
        <f t="shared" si="10"/>
        <v>68.400000000000091</v>
      </c>
      <c r="I32" s="22">
        <f t="shared" si="11"/>
        <v>1.9063013851341963</v>
      </c>
      <c r="L32" s="25">
        <v>131288</v>
      </c>
      <c r="M32" s="25">
        <f t="shared" si="4"/>
        <v>1409</v>
      </c>
      <c r="N32" s="26">
        <f t="shared" si="5"/>
        <v>1.0848559043417334</v>
      </c>
      <c r="O32" s="23">
        <f t="shared" si="0"/>
        <v>235</v>
      </c>
      <c r="P32" s="26">
        <f t="shared" si="1"/>
        <v>0.17931676497294988</v>
      </c>
      <c r="R32" s="19">
        <v>3686</v>
      </c>
      <c r="S32" s="19">
        <f t="shared" si="6"/>
        <v>68</v>
      </c>
      <c r="T32" s="26">
        <f t="shared" si="7"/>
        <v>1.8794914317302378</v>
      </c>
      <c r="U32" s="53">
        <f t="shared" si="2"/>
        <v>3.5999999999999091</v>
      </c>
      <c r="V32" s="26">
        <f t="shared" si="3"/>
        <v>9.7762328915921931E-2</v>
      </c>
    </row>
    <row r="33" spans="1:22" x14ac:dyDescent="0.35">
      <c r="B33" s="1" t="s">
        <v>3</v>
      </c>
      <c r="C33" s="20">
        <v>131698</v>
      </c>
      <c r="D33" s="20">
        <f t="shared" si="8"/>
        <v>1502</v>
      </c>
      <c r="E33" s="22">
        <f t="shared" si="9"/>
        <v>1.1536452732802851</v>
      </c>
      <c r="G33" s="17">
        <v>3692.6</v>
      </c>
      <c r="H33" s="24">
        <f t="shared" si="10"/>
        <v>49.699999999999818</v>
      </c>
      <c r="I33" s="22">
        <f t="shared" si="11"/>
        <v>1.3642976749293096</v>
      </c>
      <c r="L33" s="25">
        <v>131602</v>
      </c>
      <c r="M33" s="25">
        <f t="shared" si="4"/>
        <v>1492</v>
      </c>
      <c r="N33" s="26">
        <f t="shared" si="5"/>
        <v>1.1467220044577664</v>
      </c>
      <c r="O33" s="23">
        <f t="shared" si="0"/>
        <v>314</v>
      </c>
      <c r="P33" s="26">
        <f t="shared" si="1"/>
        <v>0.23916885016147704</v>
      </c>
      <c r="R33" s="19">
        <v>3687</v>
      </c>
      <c r="S33" s="19">
        <f t="shared" si="6"/>
        <v>47.800000000000182</v>
      </c>
      <c r="T33" s="26">
        <f t="shared" si="7"/>
        <v>1.3134754891184925</v>
      </c>
      <c r="U33" s="53">
        <f t="shared" si="2"/>
        <v>1</v>
      </c>
      <c r="V33" s="26">
        <f t="shared" si="3"/>
        <v>2.7129679869777538E-2</v>
      </c>
    </row>
    <row r="34" spans="1:22" x14ac:dyDescent="0.35">
      <c r="B34" s="1" t="s">
        <v>4</v>
      </c>
      <c r="C34" s="20">
        <v>132382</v>
      </c>
      <c r="D34" s="20">
        <f t="shared" si="8"/>
        <v>1068</v>
      </c>
      <c r="E34" s="22">
        <f t="shared" si="9"/>
        <v>0.81331769651370001</v>
      </c>
      <c r="G34" s="17">
        <v>3697.7</v>
      </c>
      <c r="H34" s="24">
        <f t="shared" si="10"/>
        <v>24.5</v>
      </c>
      <c r="I34" s="22">
        <f t="shared" si="11"/>
        <v>0.66699335729064579</v>
      </c>
      <c r="L34" s="25">
        <v>131703</v>
      </c>
      <c r="M34" s="25">
        <f t="shared" si="4"/>
        <v>1053</v>
      </c>
      <c r="N34" s="26">
        <f t="shared" si="5"/>
        <v>0.80597014925373134</v>
      </c>
      <c r="O34" s="23">
        <f t="shared" si="0"/>
        <v>101</v>
      </c>
      <c r="P34" s="26">
        <f t="shared" si="1"/>
        <v>7.6746554003738546E-2</v>
      </c>
      <c r="R34" s="19">
        <v>3683</v>
      </c>
      <c r="S34" s="19">
        <f t="shared" si="6"/>
        <v>23.5</v>
      </c>
      <c r="T34" s="26">
        <f t="shared" si="7"/>
        <v>0.64216423008607726</v>
      </c>
      <c r="U34" s="53">
        <f t="shared" si="2"/>
        <v>-4</v>
      </c>
      <c r="V34" s="26">
        <f t="shared" si="3"/>
        <v>-0.10848928668294007</v>
      </c>
    </row>
    <row r="35" spans="1:22" x14ac:dyDescent="0.35">
      <c r="B35" s="1" t="s">
        <v>5</v>
      </c>
      <c r="C35" s="20">
        <v>132871</v>
      </c>
      <c r="D35" s="20">
        <f t="shared" si="8"/>
        <v>1439</v>
      </c>
      <c r="E35" s="22">
        <f t="shared" si="9"/>
        <v>1.0948627427110598</v>
      </c>
      <c r="G35" s="17">
        <v>3717.3</v>
      </c>
      <c r="H35" s="24">
        <f t="shared" si="10"/>
        <v>25.200000000000273</v>
      </c>
      <c r="I35" s="22">
        <f t="shared" si="11"/>
        <v>0.68253839278460149</v>
      </c>
      <c r="L35" s="25">
        <v>131939</v>
      </c>
      <c r="M35" s="25">
        <f t="shared" si="4"/>
        <v>1428</v>
      </c>
      <c r="N35" s="26">
        <f t="shared" si="5"/>
        <v>1.0941606454628345</v>
      </c>
      <c r="O35" s="23">
        <f t="shared" si="0"/>
        <v>236</v>
      </c>
      <c r="P35" s="26">
        <f t="shared" si="1"/>
        <v>0.17919105866988605</v>
      </c>
      <c r="R35" s="19">
        <v>3681.7</v>
      </c>
      <c r="S35" s="19">
        <f t="shared" si="6"/>
        <v>23.5</v>
      </c>
      <c r="T35" s="26">
        <f t="shared" si="7"/>
        <v>0.64239243343720964</v>
      </c>
      <c r="U35" s="53">
        <f t="shared" si="2"/>
        <v>-1.3000000000001819</v>
      </c>
      <c r="V35" s="26">
        <f t="shared" si="3"/>
        <v>-3.5297311973939233E-2</v>
      </c>
    </row>
    <row r="36" spans="1:22" x14ac:dyDescent="0.35">
      <c r="B36" s="1" t="s">
        <v>6</v>
      </c>
      <c r="C36" s="20">
        <v>131597</v>
      </c>
      <c r="D36" s="20">
        <f t="shared" si="8"/>
        <v>1503</v>
      </c>
      <c r="E36" s="22">
        <f t="shared" si="9"/>
        <v>1.1553184620351438</v>
      </c>
      <c r="G36" s="17">
        <v>3701.3</v>
      </c>
      <c r="H36" s="24">
        <f t="shared" si="10"/>
        <v>23.100000000000364</v>
      </c>
      <c r="I36" s="22">
        <f t="shared" si="11"/>
        <v>0.62802457723887684</v>
      </c>
      <c r="L36" s="25">
        <v>131999</v>
      </c>
      <c r="M36" s="25">
        <f t="shared" si="4"/>
        <v>1572</v>
      </c>
      <c r="N36" s="26">
        <f t="shared" si="5"/>
        <v>1.2052719145575688</v>
      </c>
      <c r="O36" s="23">
        <f t="shared" si="0"/>
        <v>60</v>
      </c>
      <c r="P36" s="26">
        <f t="shared" si="1"/>
        <v>4.547556067576683E-2</v>
      </c>
      <c r="R36" s="19">
        <v>3692</v>
      </c>
      <c r="S36" s="19">
        <f t="shared" si="6"/>
        <v>29.699999999999818</v>
      </c>
      <c r="T36" s="26">
        <f t="shared" si="7"/>
        <v>0.81096578652758688</v>
      </c>
      <c r="U36" s="53">
        <f t="shared" si="2"/>
        <v>10.300000000000182</v>
      </c>
      <c r="V36" s="26">
        <f t="shared" si="3"/>
        <v>0.27976206643670537</v>
      </c>
    </row>
    <row r="37" spans="1:22" x14ac:dyDescent="0.35">
      <c r="B37" s="1" t="s">
        <v>7</v>
      </c>
      <c r="C37" s="20">
        <v>131872</v>
      </c>
      <c r="D37" s="20">
        <f t="shared" si="8"/>
        <v>1714</v>
      </c>
      <c r="E37" s="22">
        <f t="shared" si="9"/>
        <v>1.3168610458058667</v>
      </c>
      <c r="G37" s="17">
        <v>3694.1</v>
      </c>
      <c r="H37" s="24">
        <f t="shared" si="10"/>
        <v>29.299999999999727</v>
      </c>
      <c r="I37" s="22">
        <f t="shared" si="11"/>
        <v>0.79949792621697569</v>
      </c>
      <c r="L37" s="25">
        <v>132125</v>
      </c>
      <c r="M37" s="25">
        <f t="shared" si="4"/>
        <v>1703</v>
      </c>
      <c r="N37" s="26">
        <f t="shared" si="5"/>
        <v>1.3057612979405315</v>
      </c>
      <c r="O37" s="23">
        <f t="shared" si="0"/>
        <v>126</v>
      </c>
      <c r="P37" s="26">
        <f t="shared" si="1"/>
        <v>9.5455268600519699E-2</v>
      </c>
      <c r="R37" s="19">
        <v>3688.9</v>
      </c>
      <c r="S37" s="19">
        <f t="shared" si="6"/>
        <v>31.800000000000182</v>
      </c>
      <c r="T37" s="26">
        <f t="shared" si="7"/>
        <v>0.86954143993875421</v>
      </c>
      <c r="U37" s="53">
        <f t="shared" si="2"/>
        <v>-3.0999999999999091</v>
      </c>
      <c r="V37" s="26">
        <f t="shared" si="3"/>
        <v>-8.3965330444201222E-2</v>
      </c>
    </row>
    <row r="38" spans="1:22" x14ac:dyDescent="0.35">
      <c r="B38" s="1" t="s">
        <v>8</v>
      </c>
      <c r="C38" s="20">
        <v>132618</v>
      </c>
      <c r="D38" s="20">
        <f t="shared" si="8"/>
        <v>1966</v>
      </c>
      <c r="E38" s="22">
        <f t="shared" si="9"/>
        <v>1.5047607384502342</v>
      </c>
      <c r="G38" s="17">
        <v>3715.9</v>
      </c>
      <c r="H38" s="24">
        <f t="shared" si="10"/>
        <v>61.599999999999909</v>
      </c>
      <c r="I38" s="22">
        <f t="shared" si="11"/>
        <v>1.6856853569767098</v>
      </c>
      <c r="L38" s="25">
        <v>132358</v>
      </c>
      <c r="M38" s="25">
        <f t="shared" si="4"/>
        <v>2001</v>
      </c>
      <c r="N38" s="26">
        <f t="shared" si="5"/>
        <v>1.5350153808387734</v>
      </c>
      <c r="O38" s="23">
        <f t="shared" si="0"/>
        <v>233</v>
      </c>
      <c r="P38" s="26">
        <f t="shared" si="1"/>
        <v>0.17634815515610219</v>
      </c>
      <c r="R38" s="19">
        <v>3712.5</v>
      </c>
      <c r="S38" s="19">
        <f t="shared" si="6"/>
        <v>59.699999999999818</v>
      </c>
      <c r="T38" s="26">
        <f t="shared" si="7"/>
        <v>1.6343626806833063</v>
      </c>
      <c r="U38" s="53">
        <f t="shared" si="2"/>
        <v>23.599999999999909</v>
      </c>
      <c r="V38" s="26">
        <f t="shared" si="3"/>
        <v>0.63975710916533135</v>
      </c>
    </row>
    <row r="39" spans="1:22" x14ac:dyDescent="0.35">
      <c r="B39" s="1" t="s">
        <v>9</v>
      </c>
      <c r="C39" s="20">
        <v>133541</v>
      </c>
      <c r="D39" s="20">
        <f t="shared" si="8"/>
        <v>1917</v>
      </c>
      <c r="E39" s="22">
        <f t="shared" si="9"/>
        <v>1.4564213213395734</v>
      </c>
      <c r="G39" s="17">
        <v>3723.6</v>
      </c>
      <c r="H39" s="24">
        <f t="shared" si="10"/>
        <v>45.900000000000091</v>
      </c>
      <c r="I39" s="22">
        <f t="shared" si="11"/>
        <v>1.2480626478505614</v>
      </c>
      <c r="L39" s="25">
        <v>132562</v>
      </c>
      <c r="M39" s="25">
        <f t="shared" si="4"/>
        <v>1937</v>
      </c>
      <c r="N39" s="26">
        <f t="shared" si="5"/>
        <v>1.4828708133971291</v>
      </c>
      <c r="O39" s="23">
        <f t="shared" si="0"/>
        <v>204</v>
      </c>
      <c r="P39" s="26">
        <f t="shared" si="1"/>
        <v>0.15412744223998548</v>
      </c>
      <c r="R39" s="19">
        <v>3707.7</v>
      </c>
      <c r="S39" s="19">
        <f t="shared" si="6"/>
        <v>45.199999999999818</v>
      </c>
      <c r="T39" s="26">
        <f t="shared" si="7"/>
        <v>1.2341296928327594</v>
      </c>
      <c r="U39" s="53">
        <f t="shared" si="2"/>
        <v>-4.8000000000001819</v>
      </c>
      <c r="V39" s="26">
        <f t="shared" si="3"/>
        <v>-0.12929292929293421</v>
      </c>
    </row>
    <row r="40" spans="1:22" x14ac:dyDescent="0.35">
      <c r="B40" s="1" t="s">
        <v>10</v>
      </c>
      <c r="C40" s="20">
        <v>133876</v>
      </c>
      <c r="D40" s="20">
        <f t="shared" si="8"/>
        <v>1946</v>
      </c>
      <c r="E40" s="22">
        <f t="shared" si="9"/>
        <v>1.4750246342757523</v>
      </c>
      <c r="G40" s="17">
        <v>3740.7</v>
      </c>
      <c r="H40" s="24">
        <f t="shared" si="10"/>
        <v>49.899999999999636</v>
      </c>
      <c r="I40" s="22">
        <f t="shared" si="11"/>
        <v>1.3520104042483916</v>
      </c>
      <c r="L40" s="25">
        <v>132694</v>
      </c>
      <c r="M40" s="25">
        <f t="shared" si="4"/>
        <v>1944</v>
      </c>
      <c r="N40" s="26">
        <f t="shared" si="5"/>
        <v>1.4868068833652008</v>
      </c>
      <c r="O40" s="23">
        <f t="shared" si="0"/>
        <v>132</v>
      </c>
      <c r="P40" s="26">
        <f t="shared" si="1"/>
        <v>9.9576047434408052E-2</v>
      </c>
      <c r="R40" s="19">
        <v>3711.9</v>
      </c>
      <c r="S40" s="19">
        <f t="shared" si="6"/>
        <v>47.300000000000182</v>
      </c>
      <c r="T40" s="26">
        <f t="shared" si="7"/>
        <v>1.2907275009550887</v>
      </c>
      <c r="U40" s="53">
        <f t="shared" si="2"/>
        <v>4.2000000000002728</v>
      </c>
      <c r="V40" s="26">
        <f t="shared" si="3"/>
        <v>0.1132777732826354</v>
      </c>
    </row>
    <row r="41" spans="1:22" x14ac:dyDescent="0.35">
      <c r="B41" s="1" t="s">
        <v>11</v>
      </c>
      <c r="C41" s="20">
        <v>133701</v>
      </c>
      <c r="D41" s="20">
        <f t="shared" si="8"/>
        <v>2077</v>
      </c>
      <c r="E41" s="22">
        <f t="shared" si="9"/>
        <v>1.5779796997508053</v>
      </c>
      <c r="G41" s="17">
        <v>3734.5</v>
      </c>
      <c r="H41" s="24">
        <f t="shared" si="10"/>
        <v>44.599999999999909</v>
      </c>
      <c r="I41" s="22">
        <f t="shared" si="11"/>
        <v>1.208704842949671</v>
      </c>
      <c r="L41" s="25">
        <v>132896</v>
      </c>
      <c r="M41" s="25">
        <f t="shared" si="4"/>
        <v>2074</v>
      </c>
      <c r="N41" s="26">
        <f t="shared" si="5"/>
        <v>1.5853602605066426</v>
      </c>
      <c r="O41" s="23">
        <f t="shared" si="0"/>
        <v>202</v>
      </c>
      <c r="P41" s="26">
        <f t="shared" si="1"/>
        <v>0.15222994257464542</v>
      </c>
      <c r="R41" s="19">
        <v>3711.2</v>
      </c>
      <c r="S41" s="19">
        <f t="shared" si="6"/>
        <v>46.399999999999636</v>
      </c>
      <c r="T41" s="26">
        <f t="shared" si="7"/>
        <v>1.2660991049988986</v>
      </c>
      <c r="U41" s="53">
        <f t="shared" si="2"/>
        <v>-0.70000000000027285</v>
      </c>
      <c r="V41" s="26">
        <f t="shared" si="3"/>
        <v>-1.8858266655897866E-2</v>
      </c>
    </row>
    <row r="42" spans="1:22" x14ac:dyDescent="0.35">
      <c r="A42" s="1">
        <v>2012</v>
      </c>
      <c r="B42" s="1" t="s">
        <v>0</v>
      </c>
      <c r="C42" s="20">
        <v>131095</v>
      </c>
      <c r="D42" s="20">
        <f t="shared" si="8"/>
        <v>2334</v>
      </c>
      <c r="E42" s="22">
        <f t="shared" si="9"/>
        <v>1.8126606658848565</v>
      </c>
      <c r="G42" s="17">
        <v>3659.5</v>
      </c>
      <c r="H42" s="24">
        <f t="shared" si="10"/>
        <v>47.800000000000182</v>
      </c>
      <c r="I42" s="22">
        <f t="shared" si="11"/>
        <v>1.3234764792203169</v>
      </c>
      <c r="L42" s="25">
        <v>133250</v>
      </c>
      <c r="M42" s="25">
        <f t="shared" si="4"/>
        <v>2409</v>
      </c>
      <c r="N42" s="26">
        <f t="shared" si="5"/>
        <v>1.8411659953684243</v>
      </c>
      <c r="O42" s="23">
        <f t="shared" si="0"/>
        <v>354</v>
      </c>
      <c r="P42" s="26">
        <f t="shared" si="1"/>
        <v>0.26637370575487596</v>
      </c>
      <c r="R42" s="19">
        <v>3723.6</v>
      </c>
      <c r="S42" s="19">
        <f t="shared" si="6"/>
        <v>47</v>
      </c>
      <c r="T42" s="26">
        <f t="shared" si="7"/>
        <v>1.2783550019039329</v>
      </c>
      <c r="U42" s="53">
        <f t="shared" si="2"/>
        <v>12.400000000000091</v>
      </c>
      <c r="V42" s="26">
        <f t="shared" si="3"/>
        <v>0.33412373356327041</v>
      </c>
    </row>
    <row r="43" spans="1:22" x14ac:dyDescent="0.35">
      <c r="B43" s="1" t="s">
        <v>1</v>
      </c>
      <c r="C43" s="20">
        <v>132049</v>
      </c>
      <c r="D43" s="20">
        <f t="shared" si="8"/>
        <v>2474</v>
      </c>
      <c r="E43" s="22">
        <f t="shared" si="9"/>
        <v>1.9093189272622033</v>
      </c>
      <c r="G43" s="17">
        <v>3676.6</v>
      </c>
      <c r="H43" s="24">
        <f t="shared" si="10"/>
        <v>46.799999999999727</v>
      </c>
      <c r="I43" s="22">
        <f t="shared" si="11"/>
        <v>1.2893272356603596</v>
      </c>
      <c r="L43" s="25">
        <v>133512</v>
      </c>
      <c r="M43" s="25">
        <f t="shared" si="4"/>
        <v>2459</v>
      </c>
      <c r="N43" s="26">
        <f t="shared" si="5"/>
        <v>1.8763401066743988</v>
      </c>
      <c r="O43" s="23">
        <f t="shared" si="0"/>
        <v>262</v>
      </c>
      <c r="P43" s="26">
        <f t="shared" si="1"/>
        <v>0.19662288930581612</v>
      </c>
      <c r="R43" s="19">
        <v>3728.1</v>
      </c>
      <c r="S43" s="19">
        <f t="shared" si="6"/>
        <v>45.699999999999818</v>
      </c>
      <c r="T43" s="26">
        <f t="shared" si="7"/>
        <v>1.2410384531827019</v>
      </c>
      <c r="U43" s="53">
        <f t="shared" si="2"/>
        <v>4.5</v>
      </c>
      <c r="V43" s="26">
        <f t="shared" si="3"/>
        <v>0.12085078955849178</v>
      </c>
    </row>
    <row r="44" spans="1:22" x14ac:dyDescent="0.35">
      <c r="B44" s="1" t="s">
        <v>2</v>
      </c>
      <c r="C44" s="20">
        <v>132953</v>
      </c>
      <c r="D44" s="20">
        <f t="shared" si="8"/>
        <v>2472</v>
      </c>
      <c r="E44" s="22">
        <f t="shared" si="9"/>
        <v>1.8945287053287452</v>
      </c>
      <c r="G44" s="17">
        <v>3704.1</v>
      </c>
      <c r="H44" s="24">
        <f t="shared" si="10"/>
        <v>47.599999999999909</v>
      </c>
      <c r="I44" s="22">
        <f t="shared" si="11"/>
        <v>1.3017913305073132</v>
      </c>
      <c r="L44" s="25">
        <v>133752</v>
      </c>
      <c r="M44" s="25">
        <f t="shared" si="4"/>
        <v>2464</v>
      </c>
      <c r="N44" s="26">
        <f t="shared" si="5"/>
        <v>1.87678995795503</v>
      </c>
      <c r="O44" s="23">
        <f t="shared" si="0"/>
        <v>240</v>
      </c>
      <c r="P44" s="26">
        <f t="shared" si="1"/>
        <v>0.17975912277548087</v>
      </c>
      <c r="R44" s="19">
        <v>3733.8</v>
      </c>
      <c r="S44" s="19">
        <f t="shared" si="6"/>
        <v>47.800000000000182</v>
      </c>
      <c r="T44" s="26">
        <f t="shared" si="7"/>
        <v>1.2967986977753712</v>
      </c>
      <c r="U44" s="53">
        <f t="shared" si="2"/>
        <v>5.7000000000002728</v>
      </c>
      <c r="V44" s="26">
        <f t="shared" si="3"/>
        <v>0.15289289450391011</v>
      </c>
    </row>
    <row r="45" spans="1:22" x14ac:dyDescent="0.35">
      <c r="B45" s="1" t="s">
        <v>3</v>
      </c>
      <c r="C45" s="20">
        <v>133836</v>
      </c>
      <c r="D45" s="20">
        <f t="shared" si="8"/>
        <v>2138</v>
      </c>
      <c r="E45" s="22">
        <f t="shared" si="9"/>
        <v>1.6234111376026972</v>
      </c>
      <c r="G45" s="17">
        <v>3728.4</v>
      </c>
      <c r="H45" s="24">
        <f t="shared" si="10"/>
        <v>35.800000000000182</v>
      </c>
      <c r="I45" s="22">
        <f t="shared" si="11"/>
        <v>0.96950658072903051</v>
      </c>
      <c r="L45" s="25">
        <v>133834</v>
      </c>
      <c r="M45" s="25">
        <f t="shared" si="4"/>
        <v>2232</v>
      </c>
      <c r="N45" s="26">
        <f t="shared" si="5"/>
        <v>1.6960228567954896</v>
      </c>
      <c r="O45" s="23">
        <f t="shared" si="0"/>
        <v>82</v>
      </c>
      <c r="P45" s="26">
        <f t="shared" si="1"/>
        <v>6.1307494467372443E-2</v>
      </c>
      <c r="R45" s="19">
        <v>3727.5</v>
      </c>
      <c r="S45" s="19">
        <f t="shared" si="6"/>
        <v>40.5</v>
      </c>
      <c r="T45" s="26">
        <f t="shared" si="7"/>
        <v>1.0984540276647681</v>
      </c>
      <c r="U45" s="53">
        <f t="shared" si="2"/>
        <v>-6.3000000000001819</v>
      </c>
      <c r="V45" s="26">
        <f t="shared" si="3"/>
        <v>-0.16872890888639408</v>
      </c>
    </row>
    <row r="46" spans="1:22" x14ac:dyDescent="0.35">
      <c r="B46" s="1" t="s">
        <v>4</v>
      </c>
      <c r="C46" s="20">
        <v>134650</v>
      </c>
      <c r="D46" s="20">
        <f t="shared" si="8"/>
        <v>2268</v>
      </c>
      <c r="E46" s="22">
        <f t="shared" si="9"/>
        <v>1.7132238521853422</v>
      </c>
      <c r="G46" s="17">
        <v>3738.8</v>
      </c>
      <c r="H46" s="24">
        <f t="shared" si="10"/>
        <v>41.100000000000364</v>
      </c>
      <c r="I46" s="22">
        <f t="shared" si="11"/>
        <v>1.1115017443275648</v>
      </c>
      <c r="L46" s="25">
        <v>133934</v>
      </c>
      <c r="M46" s="25">
        <f t="shared" si="4"/>
        <v>2231</v>
      </c>
      <c r="N46" s="26">
        <f t="shared" si="5"/>
        <v>1.6939629317479481</v>
      </c>
      <c r="O46" s="23">
        <f t="shared" si="0"/>
        <v>100</v>
      </c>
      <c r="P46" s="26">
        <f t="shared" si="1"/>
        <v>7.4719428545810485E-2</v>
      </c>
      <c r="R46" s="19">
        <v>3723.9</v>
      </c>
      <c r="S46" s="19">
        <f t="shared" si="6"/>
        <v>40.900000000000091</v>
      </c>
      <c r="T46" s="26">
        <f t="shared" si="7"/>
        <v>1.1105077382568582</v>
      </c>
      <c r="U46" s="53">
        <f t="shared" si="2"/>
        <v>-3.5999999999999091</v>
      </c>
      <c r="V46" s="26">
        <f t="shared" si="3"/>
        <v>-9.6579476861164568E-2</v>
      </c>
    </row>
    <row r="47" spans="1:22" x14ac:dyDescent="0.35">
      <c r="B47" s="1" t="s">
        <v>5</v>
      </c>
      <c r="C47" s="20">
        <v>134987</v>
      </c>
      <c r="D47" s="20">
        <f t="shared" si="8"/>
        <v>2116</v>
      </c>
      <c r="E47" s="22">
        <f t="shared" si="9"/>
        <v>1.5925220702786913</v>
      </c>
      <c r="G47" s="17">
        <v>3759.2</v>
      </c>
      <c r="H47" s="24">
        <f t="shared" si="10"/>
        <v>41.899999999999636</v>
      </c>
      <c r="I47" s="22">
        <f t="shared" si="11"/>
        <v>1.1271621876092766</v>
      </c>
      <c r="L47" s="25">
        <v>134007</v>
      </c>
      <c r="M47" s="25">
        <f t="shared" si="4"/>
        <v>2068</v>
      </c>
      <c r="N47" s="26">
        <f t="shared" si="5"/>
        <v>1.5673909912914303</v>
      </c>
      <c r="O47" s="23">
        <f t="shared" si="0"/>
        <v>73</v>
      </c>
      <c r="P47" s="26">
        <f t="shared" si="1"/>
        <v>5.4504457419325941E-2</v>
      </c>
      <c r="R47" s="19">
        <v>3726.4</v>
      </c>
      <c r="S47" s="19">
        <f t="shared" si="6"/>
        <v>44.700000000000273</v>
      </c>
      <c r="T47" s="26">
        <f t="shared" si="7"/>
        <v>1.2141130456039404</v>
      </c>
      <c r="U47" s="53">
        <f t="shared" si="2"/>
        <v>2.5</v>
      </c>
      <c r="V47" s="26">
        <f t="shared" si="3"/>
        <v>6.7133918741104762E-2</v>
      </c>
    </row>
    <row r="48" spans="1:22" x14ac:dyDescent="0.35">
      <c r="B48" s="1" t="s">
        <v>6</v>
      </c>
      <c r="C48" s="20">
        <v>133778</v>
      </c>
      <c r="D48" s="20">
        <f t="shared" si="8"/>
        <v>2181</v>
      </c>
      <c r="E48" s="22">
        <f t="shared" si="9"/>
        <v>1.6573326139653639</v>
      </c>
      <c r="G48" s="17">
        <v>3724.9</v>
      </c>
      <c r="H48" s="24">
        <f t="shared" si="10"/>
        <v>23.599999999999909</v>
      </c>
      <c r="I48" s="22">
        <f t="shared" si="11"/>
        <v>0.63761381136357254</v>
      </c>
      <c r="L48" s="25">
        <v>134159</v>
      </c>
      <c r="M48" s="25">
        <f t="shared" si="4"/>
        <v>2160</v>
      </c>
      <c r="N48" s="26">
        <f t="shared" si="5"/>
        <v>1.6363760331517663</v>
      </c>
      <c r="O48" s="23">
        <f t="shared" si="0"/>
        <v>152</v>
      </c>
      <c r="P48" s="26">
        <f t="shared" si="1"/>
        <v>0.11342691053452432</v>
      </c>
      <c r="R48" s="19">
        <v>3719</v>
      </c>
      <c r="S48" s="19">
        <f t="shared" si="6"/>
        <v>27</v>
      </c>
      <c r="T48" s="26">
        <f t="shared" si="7"/>
        <v>0.73131094257854823</v>
      </c>
      <c r="U48" s="53">
        <f t="shared" si="2"/>
        <v>-7.4000000000000909</v>
      </c>
      <c r="V48" s="26">
        <f t="shared" si="3"/>
        <v>-0.19858308286818618</v>
      </c>
    </row>
    <row r="49" spans="1:22" x14ac:dyDescent="0.35">
      <c r="B49" s="1" t="s">
        <v>7</v>
      </c>
      <c r="C49" s="20">
        <v>134157</v>
      </c>
      <c r="D49" s="20">
        <f t="shared" si="8"/>
        <v>2285</v>
      </c>
      <c r="E49" s="22">
        <f t="shared" si="9"/>
        <v>1.7327408396020383</v>
      </c>
      <c r="G49" s="17">
        <v>3737.9</v>
      </c>
      <c r="H49" s="24">
        <f t="shared" si="10"/>
        <v>43.800000000000182</v>
      </c>
      <c r="I49" s="22">
        <f t="shared" si="11"/>
        <v>1.1856744538588611</v>
      </c>
      <c r="L49" s="25">
        <v>134331</v>
      </c>
      <c r="M49" s="25">
        <f t="shared" si="4"/>
        <v>2206</v>
      </c>
      <c r="N49" s="26">
        <f t="shared" si="5"/>
        <v>1.6696310312204352</v>
      </c>
      <c r="O49" s="23">
        <f t="shared" si="0"/>
        <v>172</v>
      </c>
      <c r="P49" s="26">
        <f t="shared" si="1"/>
        <v>0.12820608382590806</v>
      </c>
      <c r="R49" s="19">
        <v>3730.5</v>
      </c>
      <c r="S49" s="19">
        <f t="shared" si="6"/>
        <v>41.599999999999909</v>
      </c>
      <c r="T49" s="26">
        <f t="shared" si="7"/>
        <v>1.1277074466643147</v>
      </c>
      <c r="U49" s="53">
        <f t="shared" si="2"/>
        <v>11.5</v>
      </c>
      <c r="V49" s="26">
        <f t="shared" si="3"/>
        <v>0.30922290938424307</v>
      </c>
    </row>
    <row r="50" spans="1:22" x14ac:dyDescent="0.35">
      <c r="B50" s="1" t="s">
        <v>8</v>
      </c>
      <c r="C50" s="20">
        <v>134785</v>
      </c>
      <c r="D50" s="20">
        <f t="shared" si="8"/>
        <v>2167</v>
      </c>
      <c r="E50" s="22">
        <f t="shared" si="9"/>
        <v>1.6340164985145302</v>
      </c>
      <c r="G50" s="17">
        <v>3750.8</v>
      </c>
      <c r="H50" s="24">
        <f t="shared" si="10"/>
        <v>34.900000000000091</v>
      </c>
      <c r="I50" s="22">
        <f t="shared" si="11"/>
        <v>0.93920719072095837</v>
      </c>
      <c r="L50" s="25">
        <v>134518</v>
      </c>
      <c r="M50" s="25">
        <f t="shared" si="4"/>
        <v>2160</v>
      </c>
      <c r="N50" s="26">
        <f t="shared" si="5"/>
        <v>1.6319376237174936</v>
      </c>
      <c r="O50" s="23">
        <f t="shared" si="0"/>
        <v>187</v>
      </c>
      <c r="P50" s="26">
        <f t="shared" si="1"/>
        <v>0.13920837334643529</v>
      </c>
      <c r="R50" s="19">
        <v>3744.8</v>
      </c>
      <c r="S50" s="19">
        <f t="shared" si="6"/>
        <v>32.300000000000182</v>
      </c>
      <c r="T50" s="26">
        <f t="shared" si="7"/>
        <v>0.87003367003367504</v>
      </c>
      <c r="U50" s="53">
        <f t="shared" si="2"/>
        <v>14.300000000000182</v>
      </c>
      <c r="V50" s="26">
        <f t="shared" si="3"/>
        <v>0.38332663181879589</v>
      </c>
    </row>
    <row r="51" spans="1:22" x14ac:dyDescent="0.35">
      <c r="B51" s="1" t="s">
        <v>9</v>
      </c>
      <c r="C51" s="20">
        <v>135632</v>
      </c>
      <c r="D51" s="20">
        <f t="shared" si="8"/>
        <v>2091</v>
      </c>
      <c r="E51" s="22">
        <f t="shared" si="9"/>
        <v>1.5658112489797142</v>
      </c>
      <c r="G51" s="17">
        <v>3773</v>
      </c>
      <c r="H51" s="24">
        <f t="shared" si="10"/>
        <v>49.400000000000091</v>
      </c>
      <c r="I51" s="22">
        <f t="shared" si="11"/>
        <v>1.3266731120421122</v>
      </c>
      <c r="L51" s="25">
        <v>134677</v>
      </c>
      <c r="M51" s="25">
        <f t="shared" si="4"/>
        <v>2115</v>
      </c>
      <c r="N51" s="26">
        <f t="shared" si="5"/>
        <v>1.5954798509376744</v>
      </c>
      <c r="O51" s="23">
        <f t="shared" si="0"/>
        <v>159</v>
      </c>
      <c r="P51" s="26">
        <f t="shared" si="1"/>
        <v>0.11819979482299767</v>
      </c>
      <c r="R51" s="19">
        <v>3756.5</v>
      </c>
      <c r="S51" s="19">
        <f t="shared" si="6"/>
        <v>48.800000000000182</v>
      </c>
      <c r="T51" s="26">
        <f t="shared" si="7"/>
        <v>1.3161798419505404</v>
      </c>
      <c r="U51" s="53">
        <f t="shared" si="2"/>
        <v>11.699999999999818</v>
      </c>
      <c r="V51" s="26">
        <f t="shared" si="3"/>
        <v>0.31243324076051637</v>
      </c>
    </row>
    <row r="52" spans="1:22" x14ac:dyDescent="0.35">
      <c r="B52" s="1" t="s">
        <v>10</v>
      </c>
      <c r="C52" s="20">
        <v>136021</v>
      </c>
      <c r="D52" s="20">
        <f t="shared" si="8"/>
        <v>2145</v>
      </c>
      <c r="E52" s="22">
        <f t="shared" si="9"/>
        <v>1.6022289282619739</v>
      </c>
      <c r="G52" s="17">
        <v>3790.4</v>
      </c>
      <c r="H52" s="24">
        <f t="shared" si="10"/>
        <v>49.700000000000273</v>
      </c>
      <c r="I52" s="22">
        <f t="shared" si="11"/>
        <v>1.3286283315956982</v>
      </c>
      <c r="L52" s="25">
        <v>134833</v>
      </c>
      <c r="M52" s="25">
        <f t="shared" si="4"/>
        <v>2139</v>
      </c>
      <c r="N52" s="26">
        <f t="shared" si="5"/>
        <v>1.6119794414216169</v>
      </c>
      <c r="O52" s="23">
        <f t="shared" si="0"/>
        <v>156</v>
      </c>
      <c r="P52" s="26">
        <f t="shared" si="1"/>
        <v>0.11583269600599953</v>
      </c>
      <c r="R52" s="19">
        <v>3757.6</v>
      </c>
      <c r="S52" s="19">
        <f t="shared" si="6"/>
        <v>45.699999999999818</v>
      </c>
      <c r="T52" s="26">
        <f t="shared" si="7"/>
        <v>1.2311754088202758</v>
      </c>
      <c r="U52" s="53">
        <f t="shared" si="2"/>
        <v>1.0999999999999091</v>
      </c>
      <c r="V52" s="26">
        <f t="shared" si="3"/>
        <v>2.9282576866761851E-2</v>
      </c>
    </row>
    <row r="53" spans="1:22" x14ac:dyDescent="0.35">
      <c r="B53" s="1" t="s">
        <v>11</v>
      </c>
      <c r="C53" s="20">
        <v>135946</v>
      </c>
      <c r="D53" s="20">
        <f t="shared" si="8"/>
        <v>2245</v>
      </c>
      <c r="E53" s="22">
        <f t="shared" si="9"/>
        <v>1.6791198270768355</v>
      </c>
      <c r="G53" s="17">
        <v>3788.5</v>
      </c>
      <c r="H53" s="24">
        <f t="shared" si="10"/>
        <v>54</v>
      </c>
      <c r="I53" s="22">
        <f t="shared" si="11"/>
        <v>1.4459767037086626</v>
      </c>
      <c r="L53" s="25">
        <v>135072</v>
      </c>
      <c r="M53" s="25">
        <f t="shared" si="4"/>
        <v>2176</v>
      </c>
      <c r="N53" s="26">
        <f t="shared" si="5"/>
        <v>1.6373705754875993</v>
      </c>
      <c r="O53" s="23">
        <f t="shared" si="0"/>
        <v>239</v>
      </c>
      <c r="P53" s="26">
        <f t="shared" si="1"/>
        <v>0.17725630965713141</v>
      </c>
      <c r="R53" s="19">
        <v>3760.2</v>
      </c>
      <c r="S53" s="19">
        <f t="shared" si="6"/>
        <v>49</v>
      </c>
      <c r="T53" s="26">
        <f t="shared" si="7"/>
        <v>1.320327656822591</v>
      </c>
      <c r="U53" s="53">
        <f t="shared" si="2"/>
        <v>2.5999999999999091</v>
      </c>
      <c r="V53" s="26">
        <f t="shared" si="3"/>
        <v>6.9193101979984808E-2</v>
      </c>
    </row>
    <row r="54" spans="1:22" x14ac:dyDescent="0.35">
      <c r="A54" s="1">
        <v>2013</v>
      </c>
      <c r="B54" s="1" t="s">
        <v>0</v>
      </c>
      <c r="C54" s="20">
        <v>133064</v>
      </c>
      <c r="D54" s="20">
        <f t="shared" si="8"/>
        <v>1969</v>
      </c>
      <c r="E54" s="22">
        <f t="shared" si="9"/>
        <v>1.5019642244174074</v>
      </c>
      <c r="G54" s="17">
        <v>3700.9</v>
      </c>
      <c r="H54" s="24">
        <f t="shared" si="10"/>
        <v>41.400000000000091</v>
      </c>
      <c r="I54" s="22">
        <f t="shared" si="11"/>
        <v>1.1313020904495175</v>
      </c>
      <c r="L54" s="25">
        <v>135263</v>
      </c>
      <c r="M54" s="25">
        <f t="shared" si="4"/>
        <v>2013</v>
      </c>
      <c r="N54" s="26">
        <f t="shared" si="5"/>
        <v>1.5106941838649155</v>
      </c>
      <c r="O54" s="23">
        <f t="shared" si="0"/>
        <v>191</v>
      </c>
      <c r="P54" s="26">
        <f t="shared" si="1"/>
        <v>0.14140606491352761</v>
      </c>
      <c r="R54" s="19">
        <v>3763.7</v>
      </c>
      <c r="S54" s="19">
        <f t="shared" si="6"/>
        <v>40.099999999999909</v>
      </c>
      <c r="T54" s="26">
        <f t="shared" si="7"/>
        <v>1.0769148136212243</v>
      </c>
      <c r="U54" s="53">
        <f t="shared" si="2"/>
        <v>3.5</v>
      </c>
      <c r="V54" s="26">
        <f t="shared" si="3"/>
        <v>9.308015531088773E-2</v>
      </c>
    </row>
    <row r="55" spans="1:22" x14ac:dyDescent="0.35">
      <c r="B55" s="1" t="s">
        <v>1</v>
      </c>
      <c r="C55" s="20">
        <v>134102</v>
      </c>
      <c r="D55" s="20">
        <f t="shared" si="8"/>
        <v>2053</v>
      </c>
      <c r="E55" s="22">
        <f t="shared" si="9"/>
        <v>1.5547258972048255</v>
      </c>
      <c r="G55" s="17">
        <v>3720</v>
      </c>
      <c r="H55" s="24">
        <f t="shared" si="10"/>
        <v>43.400000000000091</v>
      </c>
      <c r="I55" s="22">
        <f t="shared" si="11"/>
        <v>1.1804384485666131</v>
      </c>
      <c r="L55" s="25">
        <v>135541</v>
      </c>
      <c r="M55" s="25">
        <f t="shared" si="4"/>
        <v>2029</v>
      </c>
      <c r="N55" s="26">
        <f t="shared" si="5"/>
        <v>1.5197135837977109</v>
      </c>
      <c r="O55" s="23">
        <f t="shared" si="0"/>
        <v>278</v>
      </c>
      <c r="P55" s="26">
        <f t="shared" si="1"/>
        <v>0.20552553174186583</v>
      </c>
      <c r="R55" s="19">
        <v>3769.7</v>
      </c>
      <c r="S55" s="19">
        <f t="shared" si="6"/>
        <v>41.599999999999909</v>
      </c>
      <c r="T55" s="26">
        <f t="shared" si="7"/>
        <v>1.1158498967302355</v>
      </c>
      <c r="U55" s="53">
        <f t="shared" si="2"/>
        <v>6</v>
      </c>
      <c r="V55" s="26">
        <f t="shared" si="3"/>
        <v>0.15941759438850067</v>
      </c>
    </row>
    <row r="56" spans="1:22" x14ac:dyDescent="0.35">
      <c r="B56" s="1" t="s">
        <v>2</v>
      </c>
      <c r="C56" s="20">
        <v>134901</v>
      </c>
      <c r="D56" s="20">
        <f t="shared" si="8"/>
        <v>1948</v>
      </c>
      <c r="E56" s="22">
        <f t="shared" si="9"/>
        <v>1.4651794243078382</v>
      </c>
      <c r="G56" s="17">
        <v>3741.2</v>
      </c>
      <c r="H56" s="24">
        <f t="shared" si="10"/>
        <v>37.099999999999909</v>
      </c>
      <c r="I56" s="22">
        <f t="shared" si="11"/>
        <v>1.0015928295672338</v>
      </c>
      <c r="L56" s="25">
        <v>135680</v>
      </c>
      <c r="M56" s="25">
        <f t="shared" si="4"/>
        <v>1928</v>
      </c>
      <c r="N56" s="26">
        <f t="shared" si="5"/>
        <v>1.4414737723548059</v>
      </c>
      <c r="O56" s="23">
        <f t="shared" si="0"/>
        <v>139</v>
      </c>
      <c r="P56" s="26">
        <f t="shared" si="1"/>
        <v>0.10255199533720424</v>
      </c>
      <c r="R56" s="19">
        <v>3770.2</v>
      </c>
      <c r="S56" s="19">
        <f t="shared" si="6"/>
        <v>36.399999999999636</v>
      </c>
      <c r="T56" s="26">
        <f t="shared" si="7"/>
        <v>0.97487814023246111</v>
      </c>
      <c r="U56" s="53">
        <f t="shared" si="2"/>
        <v>0.5</v>
      </c>
      <c r="V56" s="26">
        <f t="shared" si="3"/>
        <v>1.326365493275327E-2</v>
      </c>
    </row>
    <row r="57" spans="1:22" x14ac:dyDescent="0.35">
      <c r="B57" s="1" t="s">
        <v>3</v>
      </c>
      <c r="C57" s="20">
        <v>135906</v>
      </c>
      <c r="D57" s="20">
        <f t="shared" si="8"/>
        <v>2070</v>
      </c>
      <c r="E57" s="22">
        <f t="shared" si="9"/>
        <v>1.5466690576526494</v>
      </c>
      <c r="G57" s="17">
        <v>3764.1</v>
      </c>
      <c r="H57" s="24">
        <f t="shared" si="10"/>
        <v>35.699999999999818</v>
      </c>
      <c r="I57" s="22">
        <f t="shared" si="11"/>
        <v>0.95751528805921615</v>
      </c>
      <c r="L57" s="25">
        <v>135871</v>
      </c>
      <c r="M57" s="25">
        <f t="shared" si="4"/>
        <v>2037</v>
      </c>
      <c r="N57" s="26">
        <f t="shared" si="5"/>
        <v>1.5220347594781596</v>
      </c>
      <c r="O57" s="23">
        <f t="shared" si="0"/>
        <v>191</v>
      </c>
      <c r="P57" s="26">
        <f t="shared" si="1"/>
        <v>0.14077240566037735</v>
      </c>
      <c r="R57" s="19">
        <v>3761.1</v>
      </c>
      <c r="S57" s="19">
        <f t="shared" si="6"/>
        <v>33.599999999999909</v>
      </c>
      <c r="T57" s="26">
        <f t="shared" si="7"/>
        <v>0.90140845070422293</v>
      </c>
      <c r="U57" s="53">
        <f t="shared" si="2"/>
        <v>-9.0999999999999091</v>
      </c>
      <c r="V57" s="26">
        <f t="shared" si="3"/>
        <v>-0.24136650575566043</v>
      </c>
    </row>
    <row r="58" spans="1:22" x14ac:dyDescent="0.35">
      <c r="B58" s="1" t="s">
        <v>4</v>
      </c>
      <c r="C58" s="20">
        <v>136799</v>
      </c>
      <c r="D58" s="20">
        <f t="shared" si="8"/>
        <v>2149</v>
      </c>
      <c r="E58" s="22">
        <f t="shared" si="9"/>
        <v>1.5959896026735982</v>
      </c>
      <c r="G58" s="17">
        <v>3770.2</v>
      </c>
      <c r="H58" s="24">
        <f t="shared" si="10"/>
        <v>31.399999999999636</v>
      </c>
      <c r="I58" s="22">
        <f t="shared" si="11"/>
        <v>0.83984166042579533</v>
      </c>
      <c r="L58" s="25">
        <v>136093</v>
      </c>
      <c r="M58" s="25">
        <f t="shared" si="4"/>
        <v>2159</v>
      </c>
      <c r="N58" s="26">
        <f t="shared" si="5"/>
        <v>1.6119879940866395</v>
      </c>
      <c r="O58" s="23">
        <f t="shared" si="0"/>
        <v>222</v>
      </c>
      <c r="P58" s="26">
        <f t="shared" si="1"/>
        <v>0.16339027459870023</v>
      </c>
      <c r="R58" s="19">
        <v>3755.3</v>
      </c>
      <c r="S58" s="19">
        <f t="shared" si="6"/>
        <v>31.400000000000091</v>
      </c>
      <c r="T58" s="26">
        <f t="shared" si="7"/>
        <v>0.8432020193882781</v>
      </c>
      <c r="U58" s="53">
        <f t="shared" si="2"/>
        <v>-5.7999999999997272</v>
      </c>
      <c r="V58" s="26">
        <f t="shared" si="3"/>
        <v>-0.1542102044614535</v>
      </c>
    </row>
    <row r="59" spans="1:22" x14ac:dyDescent="0.35">
      <c r="B59" s="1" t="s">
        <v>5</v>
      </c>
      <c r="C59" s="20">
        <v>137208</v>
      </c>
      <c r="D59" s="20">
        <f t="shared" si="8"/>
        <v>2221</v>
      </c>
      <c r="E59" s="22">
        <f t="shared" si="9"/>
        <v>1.6453436256824729</v>
      </c>
      <c r="G59" s="17">
        <v>3785.4</v>
      </c>
      <c r="H59" s="24">
        <f t="shared" si="10"/>
        <v>26.200000000000273</v>
      </c>
      <c r="I59" s="22">
        <f t="shared" si="11"/>
        <v>0.69695679931901133</v>
      </c>
      <c r="L59" s="25">
        <v>136274</v>
      </c>
      <c r="M59" s="25">
        <f t="shared" si="4"/>
        <v>2267</v>
      </c>
      <c r="N59" s="26">
        <f t="shared" si="5"/>
        <v>1.6917026722484647</v>
      </c>
      <c r="O59" s="23">
        <f t="shared" si="0"/>
        <v>181</v>
      </c>
      <c r="P59" s="26">
        <f t="shared" si="1"/>
        <v>0.13299728861881213</v>
      </c>
      <c r="R59" s="19">
        <v>3756.8</v>
      </c>
      <c r="S59" s="19">
        <f t="shared" si="6"/>
        <v>30.400000000000091</v>
      </c>
      <c r="T59" s="26">
        <f t="shared" si="7"/>
        <v>0.81580077286389252</v>
      </c>
      <c r="U59" s="53">
        <f t="shared" si="2"/>
        <v>1.5</v>
      </c>
      <c r="V59" s="26">
        <f t="shared" si="3"/>
        <v>3.9943546454344524E-2</v>
      </c>
    </row>
    <row r="60" spans="1:22" x14ac:dyDescent="0.35">
      <c r="B60" s="1" t="s">
        <v>6</v>
      </c>
      <c r="C60" s="20">
        <v>136034</v>
      </c>
      <c r="D60" s="20">
        <f t="shared" si="8"/>
        <v>2256</v>
      </c>
      <c r="E60" s="22">
        <f t="shared" si="9"/>
        <v>1.6863759362525976</v>
      </c>
      <c r="G60" s="17">
        <v>3761.9</v>
      </c>
      <c r="H60" s="24">
        <f t="shared" si="10"/>
        <v>37</v>
      </c>
      <c r="I60" s="22">
        <f t="shared" si="11"/>
        <v>0.9933152567854171</v>
      </c>
      <c r="L60" s="25">
        <v>136386</v>
      </c>
      <c r="M60" s="25">
        <f t="shared" si="4"/>
        <v>2227</v>
      </c>
      <c r="N60" s="26">
        <f t="shared" si="5"/>
        <v>1.6599706318621934</v>
      </c>
      <c r="O60" s="23">
        <f t="shared" si="0"/>
        <v>112</v>
      </c>
      <c r="P60" s="26">
        <f t="shared" si="1"/>
        <v>8.2187357823209115E-2</v>
      </c>
      <c r="R60" s="19">
        <v>3757.6</v>
      </c>
      <c r="S60" s="19">
        <f t="shared" si="6"/>
        <v>38.599999999999909</v>
      </c>
      <c r="T60" s="26">
        <f t="shared" si="7"/>
        <v>1.0379134175853699</v>
      </c>
      <c r="U60" s="53">
        <f t="shared" si="2"/>
        <v>0.79999999999972715</v>
      </c>
      <c r="V60" s="26">
        <f t="shared" si="3"/>
        <v>2.1294718909703129E-2</v>
      </c>
    </row>
    <row r="61" spans="1:22" x14ac:dyDescent="0.35">
      <c r="B61" s="1" t="s">
        <v>7</v>
      </c>
      <c r="C61" s="20">
        <v>136471</v>
      </c>
      <c r="D61" s="20">
        <f t="shared" si="8"/>
        <v>2314</v>
      </c>
      <c r="E61" s="22">
        <f t="shared" si="9"/>
        <v>1.724844771424525</v>
      </c>
      <c r="G61" s="17">
        <v>3765.7</v>
      </c>
      <c r="H61" s="24">
        <f t="shared" si="10"/>
        <v>27.799999999999727</v>
      </c>
      <c r="I61" s="22">
        <f t="shared" si="11"/>
        <v>0.74373311217527827</v>
      </c>
      <c r="L61" s="25">
        <v>136628</v>
      </c>
      <c r="M61" s="25">
        <f t="shared" si="4"/>
        <v>2297</v>
      </c>
      <c r="N61" s="26">
        <f t="shared" si="5"/>
        <v>1.7099552597687802</v>
      </c>
      <c r="O61" s="23">
        <f t="shared" si="0"/>
        <v>242</v>
      </c>
      <c r="P61" s="26">
        <f t="shared" si="1"/>
        <v>0.17743756690569412</v>
      </c>
      <c r="R61" s="19">
        <v>3759.2</v>
      </c>
      <c r="S61" s="19">
        <f t="shared" si="6"/>
        <v>28.699999999999818</v>
      </c>
      <c r="T61" s="26">
        <f t="shared" si="7"/>
        <v>0.76933386945449178</v>
      </c>
      <c r="U61" s="53">
        <f t="shared" si="2"/>
        <v>1.5999999999999091</v>
      </c>
      <c r="V61" s="26">
        <f t="shared" si="3"/>
        <v>4.2580370449220493E-2</v>
      </c>
    </row>
    <row r="62" spans="1:22" x14ac:dyDescent="0.35">
      <c r="B62" s="1" t="s">
        <v>8</v>
      </c>
      <c r="C62" s="20">
        <v>137079</v>
      </c>
      <c r="D62" s="20">
        <f t="shared" si="8"/>
        <v>2294</v>
      </c>
      <c r="E62" s="22">
        <f t="shared" si="9"/>
        <v>1.7019698037615463</v>
      </c>
      <c r="G62" s="17">
        <v>3771</v>
      </c>
      <c r="H62" s="24">
        <f t="shared" si="10"/>
        <v>20.199999999999818</v>
      </c>
      <c r="I62" s="22">
        <f t="shared" si="11"/>
        <v>0.53855177562119594</v>
      </c>
      <c r="L62" s="25">
        <v>136815</v>
      </c>
      <c r="M62" s="25">
        <f t="shared" si="4"/>
        <v>2297</v>
      </c>
      <c r="N62" s="26">
        <f t="shared" si="5"/>
        <v>1.7075781679775197</v>
      </c>
      <c r="O62" s="23">
        <f t="shared" si="0"/>
        <v>187</v>
      </c>
      <c r="P62" s="26">
        <f t="shared" si="1"/>
        <v>0.13686799191966506</v>
      </c>
      <c r="R62" s="19">
        <v>3764.5</v>
      </c>
      <c r="S62" s="19">
        <f t="shared" si="6"/>
        <v>19.699999999999818</v>
      </c>
      <c r="T62" s="26">
        <f t="shared" si="7"/>
        <v>0.52606280709249675</v>
      </c>
      <c r="U62" s="53">
        <f t="shared" si="2"/>
        <v>5.3000000000001819</v>
      </c>
      <c r="V62" s="26">
        <f t="shared" si="3"/>
        <v>0.14098744413705527</v>
      </c>
    </row>
    <row r="63" spans="1:22" x14ac:dyDescent="0.35">
      <c r="B63" s="1" t="s">
        <v>9</v>
      </c>
      <c r="C63" s="20">
        <v>138001</v>
      </c>
      <c r="D63" s="20">
        <f t="shared" si="8"/>
        <v>2369</v>
      </c>
      <c r="E63" s="22">
        <f t="shared" si="9"/>
        <v>1.7466379615429986</v>
      </c>
      <c r="G63" s="17">
        <v>3777</v>
      </c>
      <c r="H63" s="24">
        <f t="shared" si="10"/>
        <v>4</v>
      </c>
      <c r="I63" s="22">
        <f t="shared" si="11"/>
        <v>0.10601643254704478</v>
      </c>
      <c r="L63" s="25">
        <v>137040</v>
      </c>
      <c r="M63" s="25">
        <f t="shared" si="4"/>
        <v>2363</v>
      </c>
      <c r="N63" s="26">
        <f t="shared" si="5"/>
        <v>1.7545683375780572</v>
      </c>
      <c r="O63" s="23">
        <f t="shared" si="0"/>
        <v>225</v>
      </c>
      <c r="P63" s="26">
        <f t="shared" si="1"/>
        <v>0.1644556517925666</v>
      </c>
      <c r="R63" s="19">
        <v>3760.6</v>
      </c>
      <c r="S63" s="19">
        <f t="shared" si="6"/>
        <v>4.0999999999999091</v>
      </c>
      <c r="T63" s="26">
        <f t="shared" si="7"/>
        <v>0.10914415013975533</v>
      </c>
      <c r="U63" s="53">
        <f t="shared" si="2"/>
        <v>-3.9000000000000909</v>
      </c>
      <c r="V63" s="26">
        <f t="shared" si="3"/>
        <v>-0.10359941559304267</v>
      </c>
    </row>
    <row r="64" spans="1:22" x14ac:dyDescent="0.35">
      <c r="B64" s="1" t="s">
        <v>10</v>
      </c>
      <c r="C64" s="20">
        <v>138526</v>
      </c>
      <c r="D64" s="20">
        <f t="shared" si="8"/>
        <v>2505</v>
      </c>
      <c r="E64" s="22">
        <f t="shared" si="9"/>
        <v>1.8416273957697711</v>
      </c>
      <c r="G64" s="17">
        <v>3802</v>
      </c>
      <c r="H64" s="24">
        <f t="shared" si="10"/>
        <v>11.599999999999909</v>
      </c>
      <c r="I64" s="22">
        <f t="shared" si="11"/>
        <v>0.3060363022372285</v>
      </c>
      <c r="L64" s="25">
        <v>137304</v>
      </c>
      <c r="M64" s="25">
        <f t="shared" si="4"/>
        <v>2471</v>
      </c>
      <c r="N64" s="26">
        <f t="shared" si="5"/>
        <v>1.8326374107228944</v>
      </c>
      <c r="O64" s="23">
        <f t="shared" si="0"/>
        <v>264</v>
      </c>
      <c r="P64" s="26">
        <f t="shared" si="1"/>
        <v>0.19264448336252191</v>
      </c>
      <c r="R64" s="19">
        <v>3768.1</v>
      </c>
      <c r="S64" s="19">
        <f t="shared" si="6"/>
        <v>10.5</v>
      </c>
      <c r="T64" s="26">
        <f t="shared" si="7"/>
        <v>0.27943368107302535</v>
      </c>
      <c r="U64" s="53">
        <f t="shared" si="2"/>
        <v>7.5</v>
      </c>
      <c r="V64" s="26">
        <f t="shared" si="3"/>
        <v>0.19943626017124927</v>
      </c>
    </row>
    <row r="65" spans="1:22" x14ac:dyDescent="0.35">
      <c r="B65" s="1" t="s">
        <v>11</v>
      </c>
      <c r="C65" s="20">
        <v>138275</v>
      </c>
      <c r="D65" s="20">
        <f t="shared" si="8"/>
        <v>2329</v>
      </c>
      <c r="E65" s="22">
        <f t="shared" si="9"/>
        <v>1.7131802333279391</v>
      </c>
      <c r="G65" s="17">
        <v>3790.3</v>
      </c>
      <c r="H65" s="24">
        <f t="shared" si="10"/>
        <v>1.8000000000001819</v>
      </c>
      <c r="I65" s="22">
        <f t="shared" si="11"/>
        <v>4.7512207997893151E-2</v>
      </c>
      <c r="L65" s="25">
        <v>137373</v>
      </c>
      <c r="M65" s="25">
        <f t="shared" si="4"/>
        <v>2301</v>
      </c>
      <c r="N65" s="26">
        <f t="shared" si="5"/>
        <v>1.7035358919687278</v>
      </c>
      <c r="O65" s="23">
        <f t="shared" si="0"/>
        <v>69</v>
      </c>
      <c r="P65" s="26">
        <f t="shared" si="1"/>
        <v>5.0253452193672429E-2</v>
      </c>
      <c r="R65" s="19">
        <v>3763.1</v>
      </c>
      <c r="S65" s="19">
        <f t="shared" si="6"/>
        <v>2.9000000000000909</v>
      </c>
      <c r="T65" s="26">
        <f t="shared" si="7"/>
        <v>7.7123557257595107E-2</v>
      </c>
      <c r="U65" s="53">
        <f t="shared" si="2"/>
        <v>-5</v>
      </c>
      <c r="V65" s="26">
        <f t="shared" si="3"/>
        <v>-0.13269286908521538</v>
      </c>
    </row>
    <row r="66" spans="1:22" x14ac:dyDescent="0.35">
      <c r="A66" s="1">
        <v>2014</v>
      </c>
      <c r="B66" s="1" t="s">
        <v>0</v>
      </c>
      <c r="C66" s="20">
        <v>135471</v>
      </c>
      <c r="D66" s="20">
        <f t="shared" si="8"/>
        <v>2407</v>
      </c>
      <c r="E66" s="22">
        <f t="shared" si="9"/>
        <v>1.8089039860518248</v>
      </c>
      <c r="G66" s="17">
        <v>3710.5</v>
      </c>
      <c r="H66" s="24">
        <f t="shared" si="10"/>
        <v>9.5999999999999091</v>
      </c>
      <c r="I66" s="22">
        <f t="shared" si="11"/>
        <v>0.25939636304682401</v>
      </c>
      <c r="L66" s="25">
        <v>137548</v>
      </c>
      <c r="M66" s="25">
        <f t="shared" si="4"/>
        <v>2285</v>
      </c>
      <c r="N66" s="26">
        <f t="shared" si="5"/>
        <v>1.6893015828423148</v>
      </c>
      <c r="O66" s="23">
        <f t="shared" si="0"/>
        <v>175</v>
      </c>
      <c r="P66" s="26">
        <f t="shared" si="1"/>
        <v>0.12739038966900337</v>
      </c>
      <c r="R66" s="19">
        <v>3763.5</v>
      </c>
      <c r="S66" s="19">
        <f t="shared" si="6"/>
        <v>-0.1999999999998181</v>
      </c>
      <c r="T66" s="26">
        <f t="shared" si="7"/>
        <v>-5.3139198129451897E-3</v>
      </c>
      <c r="U66" s="53">
        <f t="shared" si="2"/>
        <v>0.40000000000009095</v>
      </c>
      <c r="V66" s="26">
        <f t="shared" si="3"/>
        <v>1.0629534160667826E-2</v>
      </c>
    </row>
    <row r="67" spans="1:22" x14ac:dyDescent="0.35">
      <c r="B67" s="1" t="s">
        <v>1</v>
      </c>
      <c r="C67" s="20">
        <v>136211</v>
      </c>
      <c r="D67" s="20">
        <f t="shared" si="8"/>
        <v>2109</v>
      </c>
      <c r="E67" s="22">
        <f t="shared" si="9"/>
        <v>1.5726834797393028</v>
      </c>
      <c r="G67" s="17">
        <v>3710.8</v>
      </c>
      <c r="H67" s="24">
        <f t="shared" si="10"/>
        <v>-9.1999999999998181</v>
      </c>
      <c r="I67" s="22">
        <f t="shared" si="11"/>
        <v>-0.24731182795698436</v>
      </c>
      <c r="L67" s="25">
        <v>137714</v>
      </c>
      <c r="M67" s="25">
        <f t="shared" si="4"/>
        <v>2173</v>
      </c>
      <c r="N67" s="26">
        <f t="shared" si="5"/>
        <v>1.6032049343003223</v>
      </c>
      <c r="O67" s="23">
        <f t="shared" si="0"/>
        <v>166</v>
      </c>
      <c r="P67" s="26">
        <f t="shared" si="1"/>
        <v>0.12068514264111437</v>
      </c>
      <c r="R67" s="19">
        <v>3759.9</v>
      </c>
      <c r="S67" s="19">
        <f t="shared" si="6"/>
        <v>-9.7999999999997272</v>
      </c>
      <c r="T67" s="26">
        <f t="shared" si="7"/>
        <v>-0.25996763668195688</v>
      </c>
      <c r="U67" s="53">
        <f t="shared" si="2"/>
        <v>-3.5999999999999091</v>
      </c>
      <c r="V67" s="26">
        <f t="shared" si="3"/>
        <v>-9.5655639697088055E-2</v>
      </c>
    </row>
    <row r="68" spans="1:22" x14ac:dyDescent="0.35">
      <c r="B68" s="1" t="s">
        <v>2</v>
      </c>
      <c r="C68" s="20">
        <v>137169</v>
      </c>
      <c r="D68" s="20">
        <f t="shared" si="8"/>
        <v>2268</v>
      </c>
      <c r="E68" s="22">
        <f t="shared" si="9"/>
        <v>1.6812329041296952</v>
      </c>
      <c r="G68" s="17">
        <v>3736.9</v>
      </c>
      <c r="H68" s="24">
        <f t="shared" si="10"/>
        <v>-4.2999999999997272</v>
      </c>
      <c r="I68" s="22">
        <f t="shared" si="11"/>
        <v>-0.11493638404789178</v>
      </c>
      <c r="L68" s="25">
        <v>137968</v>
      </c>
      <c r="M68" s="25">
        <f t="shared" si="4"/>
        <v>2288</v>
      </c>
      <c r="N68" s="26">
        <f t="shared" si="5"/>
        <v>1.6863207547169812</v>
      </c>
      <c r="O68" s="23">
        <f t="shared" si="0"/>
        <v>254</v>
      </c>
      <c r="P68" s="26">
        <f t="shared" si="1"/>
        <v>0.18444021668094746</v>
      </c>
      <c r="R68" s="19">
        <v>3764.4</v>
      </c>
      <c r="S68" s="19">
        <f t="shared" si="6"/>
        <v>-5.7999999999997272</v>
      </c>
      <c r="T68" s="26">
        <f t="shared" si="7"/>
        <v>-0.15383799267942622</v>
      </c>
      <c r="U68" s="53">
        <f t="shared" si="2"/>
        <v>4.5</v>
      </c>
      <c r="V68" s="26">
        <f t="shared" si="3"/>
        <v>0.11968403414984441</v>
      </c>
    </row>
    <row r="69" spans="1:22" x14ac:dyDescent="0.35">
      <c r="B69" s="1" t="s">
        <v>3</v>
      </c>
      <c r="C69" s="20">
        <v>138307</v>
      </c>
      <c r="D69" s="20">
        <f t="shared" si="8"/>
        <v>2401</v>
      </c>
      <c r="E69" s="22">
        <f t="shared" si="9"/>
        <v>1.7666622518505437</v>
      </c>
      <c r="G69" s="17">
        <v>3783.8</v>
      </c>
      <c r="H69" s="24">
        <f t="shared" si="10"/>
        <v>19.700000000000273</v>
      </c>
      <c r="I69" s="22">
        <f t="shared" si="11"/>
        <v>0.52336547913180498</v>
      </c>
      <c r="L69" s="25">
        <v>138293</v>
      </c>
      <c r="M69" s="25">
        <f t="shared" si="4"/>
        <v>2422</v>
      </c>
      <c r="N69" s="26">
        <f t="shared" si="5"/>
        <v>1.7825731760272614</v>
      </c>
      <c r="O69" s="23">
        <f t="shared" si="0"/>
        <v>325</v>
      </c>
      <c r="P69" s="26">
        <f t="shared" si="1"/>
        <v>0.23556186941899571</v>
      </c>
      <c r="R69" s="19">
        <v>3780.8</v>
      </c>
      <c r="S69" s="19">
        <f t="shared" si="6"/>
        <v>19.700000000000273</v>
      </c>
      <c r="T69" s="26">
        <f t="shared" si="7"/>
        <v>0.52378293584324465</v>
      </c>
      <c r="U69" s="53">
        <f t="shared" si="2"/>
        <v>16.400000000000091</v>
      </c>
      <c r="V69" s="26">
        <f t="shared" si="3"/>
        <v>0.43566039740729173</v>
      </c>
    </row>
    <row r="70" spans="1:22" x14ac:dyDescent="0.35">
      <c r="B70" s="1" t="s">
        <v>4</v>
      </c>
      <c r="C70" s="20">
        <v>139219</v>
      </c>
      <c r="D70" s="20">
        <f t="shared" si="8"/>
        <v>2420</v>
      </c>
      <c r="E70" s="22">
        <f t="shared" si="9"/>
        <v>1.7690187793770424</v>
      </c>
      <c r="G70" s="17">
        <v>3801.7</v>
      </c>
      <c r="H70" s="24">
        <f t="shared" si="10"/>
        <v>31.5</v>
      </c>
      <c r="I70" s="22">
        <f t="shared" si="11"/>
        <v>0.83549944300037138</v>
      </c>
      <c r="L70" s="25">
        <v>138511</v>
      </c>
      <c r="M70" s="25">
        <f t="shared" si="4"/>
        <v>2418</v>
      </c>
      <c r="N70" s="26">
        <f t="shared" si="5"/>
        <v>1.7767262092833576</v>
      </c>
      <c r="O70" s="23">
        <f t="shared" si="0"/>
        <v>218</v>
      </c>
      <c r="P70" s="26">
        <f t="shared" si="1"/>
        <v>0.15763632287968299</v>
      </c>
      <c r="R70" s="19">
        <v>3788.5</v>
      </c>
      <c r="S70" s="19">
        <f t="shared" si="6"/>
        <v>33.199999999999818</v>
      </c>
      <c r="T70" s="26">
        <f t="shared" si="7"/>
        <v>0.88408382818948716</v>
      </c>
      <c r="U70" s="53">
        <f t="shared" si="2"/>
        <v>7.6999999999998181</v>
      </c>
      <c r="V70" s="26">
        <f t="shared" si="3"/>
        <v>0.20366060093101507</v>
      </c>
    </row>
    <row r="71" spans="1:22" x14ac:dyDescent="0.35">
      <c r="B71" s="1" t="s">
        <v>5</v>
      </c>
      <c r="C71" s="20">
        <v>139806</v>
      </c>
      <c r="D71" s="20">
        <f t="shared" si="8"/>
        <v>2598</v>
      </c>
      <c r="E71" s="22">
        <f t="shared" si="9"/>
        <v>1.8934755990904322</v>
      </c>
      <c r="G71" s="17">
        <v>3815</v>
      </c>
      <c r="H71" s="24">
        <f t="shared" si="10"/>
        <v>29.599999999999909</v>
      </c>
      <c r="I71" s="22">
        <f t="shared" si="11"/>
        <v>0.7819517091984971</v>
      </c>
      <c r="L71" s="25">
        <v>138837</v>
      </c>
      <c r="M71" s="25">
        <f t="shared" si="4"/>
        <v>2563</v>
      </c>
      <c r="N71" s="26">
        <f t="shared" si="5"/>
        <v>1.8807696259007589</v>
      </c>
      <c r="O71" s="23">
        <f t="shared" si="0"/>
        <v>326</v>
      </c>
      <c r="P71" s="26">
        <f t="shared" si="1"/>
        <v>0.23536036849058922</v>
      </c>
      <c r="R71" s="19">
        <v>3789.1</v>
      </c>
      <c r="S71" s="19">
        <f t="shared" si="6"/>
        <v>32.299999999999727</v>
      </c>
      <c r="T71" s="26">
        <f t="shared" si="7"/>
        <v>0.85977427597954981</v>
      </c>
      <c r="U71" s="53">
        <f t="shared" si="2"/>
        <v>0.59999999999990905</v>
      </c>
      <c r="V71" s="26">
        <f t="shared" si="3"/>
        <v>1.5837402665960381E-2</v>
      </c>
    </row>
    <row r="72" spans="1:22" x14ac:dyDescent="0.35">
      <c r="B72" s="1" t="s">
        <v>6</v>
      </c>
      <c r="C72" s="20">
        <v>138727</v>
      </c>
      <c r="D72" s="20">
        <f t="shared" si="8"/>
        <v>2693</v>
      </c>
      <c r="E72" s="22">
        <f t="shared" si="9"/>
        <v>1.9796521457870826</v>
      </c>
      <c r="G72" s="17">
        <v>3788</v>
      </c>
      <c r="H72" s="24">
        <f t="shared" si="10"/>
        <v>26.099999999999909</v>
      </c>
      <c r="I72" s="22">
        <f t="shared" si="11"/>
        <v>0.69379834658018313</v>
      </c>
      <c r="L72" s="25">
        <v>139069</v>
      </c>
      <c r="M72" s="25">
        <f t="shared" si="4"/>
        <v>2683</v>
      </c>
      <c r="N72" s="26">
        <f t="shared" si="5"/>
        <v>1.967210710776766</v>
      </c>
      <c r="O72" s="23">
        <f t="shared" ref="O72:O135" si="12">L72-L71</f>
        <v>232</v>
      </c>
      <c r="P72" s="26">
        <f t="shared" ref="P72:P135" si="13">O72/L71*100</f>
        <v>0.16710242946764911</v>
      </c>
      <c r="R72" s="19">
        <v>3786</v>
      </c>
      <c r="S72" s="19">
        <f t="shared" si="6"/>
        <v>28.400000000000091</v>
      </c>
      <c r="T72" s="26">
        <f t="shared" si="7"/>
        <v>0.75580157547370908</v>
      </c>
      <c r="U72" s="53">
        <f t="shared" ref="U72:U135" si="14">R72-R71</f>
        <v>-3.0999999999999091</v>
      </c>
      <c r="V72" s="26">
        <f t="shared" ref="V72:V135" si="15">U72/R71*100</f>
        <v>-8.1813623287849607E-2</v>
      </c>
    </row>
    <row r="73" spans="1:22" x14ac:dyDescent="0.35">
      <c r="B73" s="1" t="s">
        <v>7</v>
      </c>
      <c r="C73" s="20">
        <v>139107</v>
      </c>
      <c r="D73" s="20">
        <f t="shared" si="8"/>
        <v>2636</v>
      </c>
      <c r="E73" s="22">
        <f t="shared" si="9"/>
        <v>1.931545896197727</v>
      </c>
      <c r="G73" s="17">
        <v>3792.6</v>
      </c>
      <c r="H73" s="24">
        <f t="shared" si="10"/>
        <v>26.900000000000091</v>
      </c>
      <c r="I73" s="22">
        <f t="shared" si="11"/>
        <v>0.71434261890219863</v>
      </c>
      <c r="L73" s="25">
        <v>139257</v>
      </c>
      <c r="M73" s="25">
        <f t="shared" si="4"/>
        <v>2629</v>
      </c>
      <c r="N73" s="26">
        <f t="shared" si="5"/>
        <v>1.9242029452235268</v>
      </c>
      <c r="O73" s="23">
        <f t="shared" si="12"/>
        <v>188</v>
      </c>
      <c r="P73" s="26">
        <f t="shared" si="13"/>
        <v>0.13518469249077797</v>
      </c>
      <c r="R73" s="19">
        <v>3786.9</v>
      </c>
      <c r="S73" s="19">
        <f t="shared" si="6"/>
        <v>27.700000000000273</v>
      </c>
      <c r="T73" s="26">
        <f t="shared" si="7"/>
        <v>0.73685890615025196</v>
      </c>
      <c r="U73" s="53">
        <f t="shared" si="14"/>
        <v>0.90000000000009095</v>
      </c>
      <c r="V73" s="26">
        <f t="shared" si="15"/>
        <v>2.3771790808243289E-2</v>
      </c>
    </row>
    <row r="74" spans="1:22" x14ac:dyDescent="0.35">
      <c r="B74" s="1" t="s">
        <v>8</v>
      </c>
      <c r="C74" s="20">
        <v>139793</v>
      </c>
      <c r="D74" s="20">
        <f t="shared" si="8"/>
        <v>2714</v>
      </c>
      <c r="E74" s="22">
        <f t="shared" si="9"/>
        <v>1.9798802150584698</v>
      </c>
      <c r="G74" s="17">
        <v>3798.8</v>
      </c>
      <c r="H74" s="24">
        <f t="shared" si="10"/>
        <v>27.800000000000182</v>
      </c>
      <c r="I74" s="22">
        <f t="shared" si="11"/>
        <v>0.73720498541501411</v>
      </c>
      <c r="L74" s="25">
        <v>139566</v>
      </c>
      <c r="M74" s="25">
        <f t="shared" si="4"/>
        <v>2751</v>
      </c>
      <c r="N74" s="26">
        <f t="shared" si="5"/>
        <v>2.0107444359171143</v>
      </c>
      <c r="O74" s="23">
        <f t="shared" si="12"/>
        <v>309</v>
      </c>
      <c r="P74" s="26">
        <f t="shared" si="13"/>
        <v>0.22189189771429801</v>
      </c>
      <c r="R74" s="19">
        <v>3793.1</v>
      </c>
      <c r="S74" s="19">
        <f t="shared" si="6"/>
        <v>28.599999999999909</v>
      </c>
      <c r="T74" s="26">
        <f t="shared" si="7"/>
        <v>0.75972904768229266</v>
      </c>
      <c r="U74" s="53">
        <f t="shared" si="14"/>
        <v>6.1999999999998181</v>
      </c>
      <c r="V74" s="26">
        <f t="shared" si="15"/>
        <v>0.16372230584382524</v>
      </c>
    </row>
    <row r="75" spans="1:22" x14ac:dyDescent="0.35">
      <c r="B75" s="1" t="s">
        <v>9</v>
      </c>
      <c r="C75" s="20">
        <v>140847</v>
      </c>
      <c r="D75" s="20">
        <f t="shared" si="8"/>
        <v>2846</v>
      </c>
      <c r="E75" s="22">
        <f t="shared" si="9"/>
        <v>2.0623038963485771</v>
      </c>
      <c r="G75" s="17">
        <v>3811.3</v>
      </c>
      <c r="H75" s="24">
        <f t="shared" si="10"/>
        <v>34.300000000000182</v>
      </c>
      <c r="I75" s="22">
        <f t="shared" si="11"/>
        <v>0.90812814402965802</v>
      </c>
      <c r="L75" s="25">
        <v>139818</v>
      </c>
      <c r="M75" s="25">
        <f t="shared" si="4"/>
        <v>2778</v>
      </c>
      <c r="N75" s="26">
        <f t="shared" si="5"/>
        <v>2.0271453590192645</v>
      </c>
      <c r="O75" s="23">
        <f t="shared" si="12"/>
        <v>252</v>
      </c>
      <c r="P75" s="26">
        <f t="shared" si="13"/>
        <v>0.18055973517905505</v>
      </c>
      <c r="R75" s="19">
        <v>3791.7</v>
      </c>
      <c r="S75" s="19">
        <f t="shared" si="6"/>
        <v>31.099999999999909</v>
      </c>
      <c r="T75" s="26">
        <f t="shared" si="7"/>
        <v>0.82699569217677782</v>
      </c>
      <c r="U75" s="53">
        <f t="shared" si="14"/>
        <v>-1.4000000000000909</v>
      </c>
      <c r="V75" s="26">
        <f t="shared" si="15"/>
        <v>-3.6909124462842821E-2</v>
      </c>
    </row>
    <row r="76" spans="1:22" x14ac:dyDescent="0.35">
      <c r="B76" s="1" t="s">
        <v>10</v>
      </c>
      <c r="C76" s="20">
        <v>141312</v>
      </c>
      <c r="D76" s="20">
        <f t="shared" si="8"/>
        <v>2786</v>
      </c>
      <c r="E76" s="22">
        <f t="shared" si="9"/>
        <v>2.0111747975109364</v>
      </c>
      <c r="G76" s="17">
        <v>3828.8</v>
      </c>
      <c r="H76" s="24">
        <f t="shared" si="10"/>
        <v>26.800000000000182</v>
      </c>
      <c r="I76" s="22">
        <f t="shared" si="11"/>
        <v>0.70489216201999427</v>
      </c>
      <c r="L76" s="25">
        <v>140109</v>
      </c>
      <c r="M76" s="25">
        <f t="shared" si="4"/>
        <v>2805</v>
      </c>
      <c r="N76" s="26">
        <f t="shared" si="5"/>
        <v>2.0429120783079879</v>
      </c>
      <c r="O76" s="23">
        <f t="shared" si="12"/>
        <v>291</v>
      </c>
      <c r="P76" s="26">
        <f t="shared" si="13"/>
        <v>0.20812770887868515</v>
      </c>
      <c r="R76" s="19">
        <v>3796</v>
      </c>
      <c r="S76" s="19">
        <f t="shared" si="6"/>
        <v>27.900000000000091</v>
      </c>
      <c r="T76" s="26">
        <f t="shared" si="7"/>
        <v>0.74042620949550408</v>
      </c>
      <c r="U76" s="53">
        <f t="shared" si="14"/>
        <v>4.3000000000001819</v>
      </c>
      <c r="V76" s="26">
        <f t="shared" si="15"/>
        <v>0.11340559643432187</v>
      </c>
    </row>
    <row r="77" spans="1:22" x14ac:dyDescent="0.35">
      <c r="B77" s="1" t="s">
        <v>11</v>
      </c>
      <c r="C77" s="20">
        <v>141308</v>
      </c>
      <c r="D77" s="20">
        <f t="shared" si="8"/>
        <v>3033</v>
      </c>
      <c r="E77" s="22">
        <f t="shared" si="9"/>
        <v>2.1934550714156571</v>
      </c>
      <c r="G77" s="17">
        <v>3825.1</v>
      </c>
      <c r="H77" s="24">
        <f t="shared" si="10"/>
        <v>34.799999999999727</v>
      </c>
      <c r="I77" s="22">
        <f t="shared" si="11"/>
        <v>0.9181331293037418</v>
      </c>
      <c r="L77" s="25">
        <v>140377</v>
      </c>
      <c r="M77" s="25">
        <f t="shared" si="4"/>
        <v>3004</v>
      </c>
      <c r="N77" s="26">
        <f t="shared" si="5"/>
        <v>2.1867470318039208</v>
      </c>
      <c r="O77" s="23">
        <f t="shared" si="12"/>
        <v>268</v>
      </c>
      <c r="P77" s="26">
        <f t="shared" si="13"/>
        <v>0.19127964656089189</v>
      </c>
      <c r="R77" s="19">
        <v>3800.7</v>
      </c>
      <c r="S77" s="19">
        <f t="shared" si="6"/>
        <v>37.599999999999909</v>
      </c>
      <c r="T77" s="26">
        <f t="shared" si="7"/>
        <v>0.99917621110254606</v>
      </c>
      <c r="U77" s="53">
        <f t="shared" si="14"/>
        <v>4.6999999999998181</v>
      </c>
      <c r="V77" s="26">
        <f t="shared" si="15"/>
        <v>0.12381454162275601</v>
      </c>
    </row>
    <row r="78" spans="1:22" x14ac:dyDescent="0.35">
      <c r="A78" s="1">
        <v>2015</v>
      </c>
      <c r="B78" s="1" t="s">
        <v>0</v>
      </c>
      <c r="C78" s="20">
        <v>138493</v>
      </c>
      <c r="D78" s="20">
        <f t="shared" si="8"/>
        <v>3022</v>
      </c>
      <c r="E78" s="22">
        <f t="shared" si="9"/>
        <v>2.2307357294181043</v>
      </c>
      <c r="G78" s="17">
        <v>3758.4</v>
      </c>
      <c r="H78" s="24">
        <f t="shared" si="10"/>
        <v>47.900000000000091</v>
      </c>
      <c r="I78" s="22">
        <f t="shared" si="11"/>
        <v>1.2909311413556148</v>
      </c>
      <c r="L78" s="25">
        <v>140568</v>
      </c>
      <c r="M78" s="25">
        <f t="shared" si="4"/>
        <v>3020</v>
      </c>
      <c r="N78" s="26">
        <f t="shared" si="5"/>
        <v>2.1955971733503938</v>
      </c>
      <c r="O78" s="23">
        <f t="shared" si="12"/>
        <v>191</v>
      </c>
      <c r="P78" s="26">
        <f t="shared" si="13"/>
        <v>0.13606217542759855</v>
      </c>
      <c r="R78" s="19">
        <v>3811.3</v>
      </c>
      <c r="S78" s="19">
        <f t="shared" si="6"/>
        <v>47.800000000000182</v>
      </c>
      <c r="T78" s="26">
        <f t="shared" si="7"/>
        <v>1.2700943270891507</v>
      </c>
      <c r="U78" s="53">
        <f t="shared" si="14"/>
        <v>10.600000000000364</v>
      </c>
      <c r="V78" s="26">
        <f t="shared" si="15"/>
        <v>0.27889599284343319</v>
      </c>
    </row>
    <row r="79" spans="1:22" x14ac:dyDescent="0.35">
      <c r="B79" s="1" t="s">
        <v>1</v>
      </c>
      <c r="C79" s="20">
        <v>139324</v>
      </c>
      <c r="D79" s="20">
        <f t="shared" si="8"/>
        <v>3113</v>
      </c>
      <c r="E79" s="22">
        <f t="shared" si="9"/>
        <v>2.2854248188472299</v>
      </c>
      <c r="G79" s="17">
        <v>3766.7</v>
      </c>
      <c r="H79" s="24">
        <f t="shared" si="10"/>
        <v>55.899999999999636</v>
      </c>
      <c r="I79" s="22">
        <f t="shared" si="11"/>
        <v>1.5064137113290834</v>
      </c>
      <c r="L79" s="25">
        <v>140839</v>
      </c>
      <c r="M79" s="25">
        <f t="shared" si="4"/>
        <v>3125</v>
      </c>
      <c r="N79" s="26">
        <f t="shared" si="5"/>
        <v>2.2691955792439402</v>
      </c>
      <c r="O79" s="23">
        <f t="shared" si="12"/>
        <v>271</v>
      </c>
      <c r="P79" s="26">
        <f t="shared" si="13"/>
        <v>0.19278925502248023</v>
      </c>
      <c r="R79" s="19">
        <v>3814.7</v>
      </c>
      <c r="S79" s="19">
        <f t="shared" si="6"/>
        <v>54.799999999999727</v>
      </c>
      <c r="T79" s="26">
        <f t="shared" si="7"/>
        <v>1.4574855714247648</v>
      </c>
      <c r="U79" s="53">
        <f t="shared" si="14"/>
        <v>3.3999999999996362</v>
      </c>
      <c r="V79" s="26">
        <f t="shared" si="15"/>
        <v>8.9208406580422325E-2</v>
      </c>
    </row>
    <row r="80" spans="1:22" x14ac:dyDescent="0.35">
      <c r="B80" s="1" t="s">
        <v>2</v>
      </c>
      <c r="C80" s="20">
        <v>140081</v>
      </c>
      <c r="D80" s="20">
        <f t="shared" si="8"/>
        <v>2912</v>
      </c>
      <c r="E80" s="22">
        <f t="shared" si="9"/>
        <v>2.1229286500594156</v>
      </c>
      <c r="G80" s="17">
        <v>3780.3</v>
      </c>
      <c r="H80" s="24">
        <f t="shared" si="10"/>
        <v>43.400000000000091</v>
      </c>
      <c r="I80" s="22">
        <f t="shared" si="11"/>
        <v>1.1613904573309453</v>
      </c>
      <c r="L80" s="25">
        <v>140910</v>
      </c>
      <c r="M80" s="25">
        <f t="shared" si="4"/>
        <v>2942</v>
      </c>
      <c r="N80" s="26">
        <f t="shared" si="5"/>
        <v>2.1323785225559551</v>
      </c>
      <c r="O80" s="23">
        <f t="shared" si="12"/>
        <v>71</v>
      </c>
      <c r="P80" s="26">
        <f t="shared" si="13"/>
        <v>5.0412172764646157E-2</v>
      </c>
      <c r="R80" s="19">
        <v>3807.9</v>
      </c>
      <c r="S80" s="19">
        <f t="shared" si="6"/>
        <v>43.5</v>
      </c>
      <c r="T80" s="26">
        <f t="shared" si="7"/>
        <v>1.1555626394644565</v>
      </c>
      <c r="U80" s="53">
        <f t="shared" si="14"/>
        <v>-6.7999999999997272</v>
      </c>
      <c r="V80" s="26">
        <f t="shared" si="15"/>
        <v>-0.17825779222480739</v>
      </c>
    </row>
    <row r="81" spans="1:22" x14ac:dyDescent="0.35">
      <c r="B81" s="1" t="s">
        <v>3</v>
      </c>
      <c r="C81" s="20">
        <v>141264</v>
      </c>
      <c r="D81" s="20">
        <f t="shared" si="8"/>
        <v>2957</v>
      </c>
      <c r="E81" s="22">
        <f t="shared" si="9"/>
        <v>2.1379973537131165</v>
      </c>
      <c r="G81" s="17">
        <v>3841.6</v>
      </c>
      <c r="H81" s="24">
        <f t="shared" si="10"/>
        <v>57.799999999999727</v>
      </c>
      <c r="I81" s="22">
        <f t="shared" si="11"/>
        <v>1.5275648818647847</v>
      </c>
      <c r="L81" s="25">
        <v>141194</v>
      </c>
      <c r="M81" s="25">
        <f t="shared" si="4"/>
        <v>2901</v>
      </c>
      <c r="N81" s="26">
        <f t="shared" si="5"/>
        <v>2.0977200581374329</v>
      </c>
      <c r="O81" s="23">
        <f t="shared" si="12"/>
        <v>284</v>
      </c>
      <c r="P81" s="26">
        <f t="shared" si="13"/>
        <v>0.20154708679298844</v>
      </c>
      <c r="R81" s="19">
        <v>3831.3</v>
      </c>
      <c r="S81" s="19">
        <f t="shared" si="6"/>
        <v>50.5</v>
      </c>
      <c r="T81" s="26">
        <f t="shared" si="7"/>
        <v>1.3356961489631825</v>
      </c>
      <c r="U81" s="53">
        <f t="shared" si="14"/>
        <v>23.400000000000091</v>
      </c>
      <c r="V81" s="26">
        <f t="shared" si="15"/>
        <v>0.61451193571259988</v>
      </c>
    </row>
    <row r="82" spans="1:22" x14ac:dyDescent="0.35">
      <c r="B82" s="1" t="s">
        <v>4</v>
      </c>
      <c r="C82" s="20">
        <v>142206</v>
      </c>
      <c r="D82" s="20">
        <f t="shared" si="8"/>
        <v>2987</v>
      </c>
      <c r="E82" s="22">
        <f t="shared" si="9"/>
        <v>2.1455404793885893</v>
      </c>
      <c r="G82" s="17">
        <v>3861.1</v>
      </c>
      <c r="H82" s="24">
        <f t="shared" si="10"/>
        <v>59.400000000000091</v>
      </c>
      <c r="I82" s="22">
        <f t="shared" si="11"/>
        <v>1.5624588999658071</v>
      </c>
      <c r="L82" s="25">
        <v>141525</v>
      </c>
      <c r="M82" s="25">
        <f t="shared" ref="M82:M138" si="16">(L82-L70)</f>
        <v>3014</v>
      </c>
      <c r="N82" s="26">
        <f t="shared" ref="N82:N138" si="17">M82/L70*100</f>
        <v>2.1760004620571651</v>
      </c>
      <c r="O82" s="23">
        <f t="shared" si="12"/>
        <v>331</v>
      </c>
      <c r="P82" s="26">
        <f t="shared" si="13"/>
        <v>0.23442922503789113</v>
      </c>
      <c r="R82" s="19">
        <v>3847</v>
      </c>
      <c r="S82" s="19">
        <f t="shared" ref="S82:S138" si="18">(R82-R70)</f>
        <v>58.5</v>
      </c>
      <c r="T82" s="26">
        <f t="shared" ref="T82:T138" si="19">S82/R70*100</f>
        <v>1.5441467599313712</v>
      </c>
      <c r="U82" s="53">
        <f t="shared" si="14"/>
        <v>15.699999999999818</v>
      </c>
      <c r="V82" s="26">
        <f t="shared" si="15"/>
        <v>0.4097825803252112</v>
      </c>
    </row>
    <row r="83" spans="1:22" x14ac:dyDescent="0.35">
      <c r="B83" s="1" t="s">
        <v>5</v>
      </c>
      <c r="C83" s="20">
        <v>142681</v>
      </c>
      <c r="D83" s="20">
        <f t="shared" ref="D83:D136" si="20">(C83-C71)</f>
        <v>2875</v>
      </c>
      <c r="E83" s="22">
        <f t="shared" ref="E83:E136" si="21">D83/C71*100</f>
        <v>2.0564210405848105</v>
      </c>
      <c r="G83" s="17">
        <v>3878.2</v>
      </c>
      <c r="H83" s="24">
        <f t="shared" ref="H83:H136" si="22">(G83-G71)</f>
        <v>63.199999999999818</v>
      </c>
      <c r="I83" s="22">
        <f t="shared" ref="I83:I136" si="23">H83/G71*100</f>
        <v>1.6566186107470464</v>
      </c>
      <c r="L83" s="25">
        <v>141699</v>
      </c>
      <c r="M83" s="25">
        <f t="shared" si="16"/>
        <v>2862</v>
      </c>
      <c r="N83" s="26">
        <f t="shared" si="17"/>
        <v>2.0614101428293612</v>
      </c>
      <c r="O83" s="23">
        <f t="shared" si="12"/>
        <v>174</v>
      </c>
      <c r="P83" s="26">
        <f t="shared" si="13"/>
        <v>0.12294647588765237</v>
      </c>
      <c r="R83" s="19">
        <v>3852.6</v>
      </c>
      <c r="S83" s="19">
        <f t="shared" si="18"/>
        <v>63.5</v>
      </c>
      <c r="T83" s="26">
        <f t="shared" si="19"/>
        <v>1.675859702831807</v>
      </c>
      <c r="U83" s="53">
        <f t="shared" si="14"/>
        <v>5.5999999999999091</v>
      </c>
      <c r="V83" s="26">
        <f t="shared" si="15"/>
        <v>0.14556797504548763</v>
      </c>
    </row>
    <row r="84" spans="1:22" x14ac:dyDescent="0.35">
      <c r="B84" s="1" t="s">
        <v>6</v>
      </c>
      <c r="C84" s="20">
        <v>141729</v>
      </c>
      <c r="D84" s="20">
        <f t="shared" si="20"/>
        <v>3002</v>
      </c>
      <c r="E84" s="22">
        <f t="shared" si="21"/>
        <v>2.1639623144737508</v>
      </c>
      <c r="G84" s="17">
        <v>3877.9</v>
      </c>
      <c r="H84" s="24">
        <f t="shared" si="22"/>
        <v>89.900000000000091</v>
      </c>
      <c r="I84" s="22">
        <f t="shared" si="23"/>
        <v>2.3732840549102452</v>
      </c>
      <c r="L84" s="25">
        <v>142001</v>
      </c>
      <c r="M84" s="25">
        <f t="shared" si="16"/>
        <v>2932</v>
      </c>
      <c r="N84" s="26">
        <f t="shared" si="17"/>
        <v>2.1083059488455369</v>
      </c>
      <c r="O84" s="23">
        <f t="shared" si="12"/>
        <v>302</v>
      </c>
      <c r="P84" s="26">
        <f t="shared" si="13"/>
        <v>0.21312782729588775</v>
      </c>
      <c r="R84" s="19">
        <v>3869</v>
      </c>
      <c r="S84" s="19">
        <f t="shared" si="18"/>
        <v>83</v>
      </c>
      <c r="T84" s="26">
        <f t="shared" si="19"/>
        <v>2.1922873745377705</v>
      </c>
      <c r="U84" s="53">
        <f t="shared" si="14"/>
        <v>16.400000000000091</v>
      </c>
      <c r="V84" s="26">
        <f t="shared" si="15"/>
        <v>0.42568654934330302</v>
      </c>
    </row>
    <row r="85" spans="1:22" x14ac:dyDescent="0.35">
      <c r="B85" s="1" t="s">
        <v>7</v>
      </c>
      <c r="C85" s="20">
        <v>141921</v>
      </c>
      <c r="D85" s="20">
        <f t="shared" si="20"/>
        <v>2814</v>
      </c>
      <c r="E85" s="22">
        <f t="shared" si="21"/>
        <v>2.0229032327632686</v>
      </c>
      <c r="G85" s="17">
        <v>3877.6</v>
      </c>
      <c r="H85" s="24">
        <f t="shared" si="22"/>
        <v>85</v>
      </c>
      <c r="I85" s="22">
        <f t="shared" si="23"/>
        <v>2.2412065601434374</v>
      </c>
      <c r="L85" s="25">
        <v>142126</v>
      </c>
      <c r="M85" s="25">
        <f t="shared" si="16"/>
        <v>2869</v>
      </c>
      <c r="N85" s="26">
        <f t="shared" si="17"/>
        <v>2.0602195939880943</v>
      </c>
      <c r="O85" s="23">
        <f t="shared" si="12"/>
        <v>125</v>
      </c>
      <c r="P85" s="26">
        <f t="shared" si="13"/>
        <v>8.8027549101766897E-2</v>
      </c>
      <c r="R85" s="19">
        <v>3878.1</v>
      </c>
      <c r="S85" s="19">
        <f t="shared" si="18"/>
        <v>91.199999999999818</v>
      </c>
      <c r="T85" s="26">
        <f t="shared" si="19"/>
        <v>2.4083023053156887</v>
      </c>
      <c r="U85" s="53">
        <f t="shared" si="14"/>
        <v>9.0999999999999091</v>
      </c>
      <c r="V85" s="26">
        <f t="shared" si="15"/>
        <v>0.23520289480485679</v>
      </c>
    </row>
    <row r="86" spans="1:22" x14ac:dyDescent="0.35">
      <c r="B86" s="1" t="s">
        <v>8</v>
      </c>
      <c r="C86" s="20">
        <v>142479</v>
      </c>
      <c r="D86" s="20">
        <f t="shared" si="20"/>
        <v>2686</v>
      </c>
      <c r="E86" s="22">
        <f t="shared" si="21"/>
        <v>1.9214123740101434</v>
      </c>
      <c r="G86" s="17">
        <v>3888.6</v>
      </c>
      <c r="H86" s="24">
        <f t="shared" si="22"/>
        <v>89.799999999999727</v>
      </c>
      <c r="I86" s="22">
        <f t="shared" si="23"/>
        <v>2.3639043908602644</v>
      </c>
      <c r="L86" s="25">
        <v>142281</v>
      </c>
      <c r="M86" s="25">
        <f t="shared" si="16"/>
        <v>2715</v>
      </c>
      <c r="N86" s="26">
        <f t="shared" si="17"/>
        <v>1.945316194488629</v>
      </c>
      <c r="O86" s="23">
        <f t="shared" si="12"/>
        <v>155</v>
      </c>
      <c r="P86" s="26">
        <f t="shared" si="13"/>
        <v>0.10905815966114575</v>
      </c>
      <c r="R86" s="19">
        <v>3886.5</v>
      </c>
      <c r="S86" s="19">
        <f t="shared" si="18"/>
        <v>93.400000000000091</v>
      </c>
      <c r="T86" s="26">
        <f t="shared" si="19"/>
        <v>2.4623658748780706</v>
      </c>
      <c r="U86" s="53">
        <f t="shared" si="14"/>
        <v>8.4000000000000909</v>
      </c>
      <c r="V86" s="26">
        <f t="shared" si="15"/>
        <v>0.21660091281813493</v>
      </c>
    </row>
    <row r="87" spans="1:22" x14ac:dyDescent="0.35">
      <c r="B87" s="1" t="s">
        <v>9</v>
      </c>
      <c r="C87" s="20">
        <v>143627</v>
      </c>
      <c r="D87" s="20">
        <f t="shared" si="20"/>
        <v>2780</v>
      </c>
      <c r="E87" s="22">
        <f t="shared" si="21"/>
        <v>1.9737729593104576</v>
      </c>
      <c r="G87" s="17">
        <v>3915.6</v>
      </c>
      <c r="H87" s="24">
        <f t="shared" si="22"/>
        <v>104.29999999999973</v>
      </c>
      <c r="I87" s="22">
        <f t="shared" si="23"/>
        <v>2.7365990606879471</v>
      </c>
      <c r="L87" s="25">
        <v>142587</v>
      </c>
      <c r="M87" s="25">
        <f t="shared" si="16"/>
        <v>2769</v>
      </c>
      <c r="N87" s="26">
        <f t="shared" si="17"/>
        <v>1.9804317040724371</v>
      </c>
      <c r="O87" s="23">
        <f t="shared" si="12"/>
        <v>306</v>
      </c>
      <c r="P87" s="26">
        <f t="shared" si="13"/>
        <v>0.21506736668986021</v>
      </c>
      <c r="R87" s="19">
        <v>3896.3</v>
      </c>
      <c r="S87" s="19">
        <f t="shared" si="18"/>
        <v>104.60000000000036</v>
      </c>
      <c r="T87" s="26">
        <f t="shared" si="19"/>
        <v>2.7586570667510713</v>
      </c>
      <c r="U87" s="53">
        <f t="shared" si="14"/>
        <v>9.8000000000001819</v>
      </c>
      <c r="V87" s="26">
        <f t="shared" si="15"/>
        <v>0.25215489514988249</v>
      </c>
    </row>
    <row r="88" spans="1:22" x14ac:dyDescent="0.35">
      <c r="B88" s="1" t="s">
        <v>10</v>
      </c>
      <c r="C88" s="20">
        <v>144048</v>
      </c>
      <c r="D88" s="20">
        <f t="shared" si="20"/>
        <v>2736</v>
      </c>
      <c r="E88" s="22">
        <f t="shared" si="21"/>
        <v>1.9361413043478259</v>
      </c>
      <c r="G88" s="17">
        <v>3934.4</v>
      </c>
      <c r="H88" s="24">
        <f t="shared" si="22"/>
        <v>105.59999999999991</v>
      </c>
      <c r="I88" s="22">
        <f t="shared" si="23"/>
        <v>2.758044295862931</v>
      </c>
      <c r="L88" s="25">
        <v>142824</v>
      </c>
      <c r="M88" s="25">
        <f t="shared" si="16"/>
        <v>2715</v>
      </c>
      <c r="N88" s="26">
        <f t="shared" si="17"/>
        <v>1.9377770164657515</v>
      </c>
      <c r="O88" s="23">
        <f t="shared" si="12"/>
        <v>237</v>
      </c>
      <c r="P88" s="26">
        <f t="shared" si="13"/>
        <v>0.16621431126259756</v>
      </c>
      <c r="R88" s="19">
        <v>3901.2</v>
      </c>
      <c r="S88" s="19">
        <f t="shared" si="18"/>
        <v>105.19999999999982</v>
      </c>
      <c r="T88" s="26">
        <f t="shared" si="19"/>
        <v>2.771338250790301</v>
      </c>
      <c r="U88" s="53">
        <f t="shared" si="14"/>
        <v>4.8999999999996362</v>
      </c>
      <c r="V88" s="26">
        <f t="shared" si="15"/>
        <v>0.1257603367297086</v>
      </c>
    </row>
    <row r="89" spans="1:22" x14ac:dyDescent="0.35">
      <c r="B89" s="1" t="s">
        <v>11</v>
      </c>
      <c r="C89" s="20">
        <v>144046</v>
      </c>
      <c r="D89" s="20">
        <f t="shared" si="20"/>
        <v>2738</v>
      </c>
      <c r="E89" s="22">
        <f t="shared" si="21"/>
        <v>1.9376114586576838</v>
      </c>
      <c r="G89" s="17">
        <v>3930.4</v>
      </c>
      <c r="H89" s="24">
        <f t="shared" si="22"/>
        <v>105.30000000000018</v>
      </c>
      <c r="I89" s="22">
        <f t="shared" si="23"/>
        <v>2.752869206033834</v>
      </c>
      <c r="L89" s="25">
        <v>143097</v>
      </c>
      <c r="M89" s="25">
        <f t="shared" si="16"/>
        <v>2720</v>
      </c>
      <c r="N89" s="26">
        <f t="shared" si="17"/>
        <v>1.9376393568747017</v>
      </c>
      <c r="O89" s="23">
        <f t="shared" si="12"/>
        <v>273</v>
      </c>
      <c r="P89" s="26">
        <f t="shared" si="13"/>
        <v>0.19114434548815326</v>
      </c>
      <c r="R89" s="19">
        <v>3906.6</v>
      </c>
      <c r="S89" s="19">
        <f t="shared" si="18"/>
        <v>105.90000000000009</v>
      </c>
      <c r="T89" s="26">
        <f t="shared" si="19"/>
        <v>2.7863288341621306</v>
      </c>
      <c r="U89" s="53">
        <f t="shared" si="14"/>
        <v>5.4000000000000909</v>
      </c>
      <c r="V89" s="26">
        <f t="shared" si="15"/>
        <v>0.13841894801599741</v>
      </c>
    </row>
    <row r="90" spans="1:22" x14ac:dyDescent="0.35">
      <c r="A90" s="1">
        <v>2016</v>
      </c>
      <c r="B90" s="1" t="s">
        <v>0</v>
      </c>
      <c r="C90" s="20">
        <v>141072</v>
      </c>
      <c r="D90" s="20">
        <f t="shared" si="20"/>
        <v>2579</v>
      </c>
      <c r="E90" s="22">
        <f t="shared" si="21"/>
        <v>1.862187980619959</v>
      </c>
      <c r="G90" s="17">
        <v>3836.2</v>
      </c>
      <c r="H90" s="24">
        <f t="shared" si="22"/>
        <v>77.799999999999727</v>
      </c>
      <c r="I90" s="22">
        <f t="shared" si="23"/>
        <v>2.0700297999148498</v>
      </c>
      <c r="L90" s="25">
        <v>143205</v>
      </c>
      <c r="M90" s="25">
        <f t="shared" si="16"/>
        <v>2637</v>
      </c>
      <c r="N90" s="26">
        <f t="shared" si="17"/>
        <v>1.8759603892777872</v>
      </c>
      <c r="O90" s="23">
        <f t="shared" si="12"/>
        <v>108</v>
      </c>
      <c r="P90" s="26">
        <f t="shared" si="13"/>
        <v>7.5473280362271744E-2</v>
      </c>
      <c r="R90" s="19">
        <v>3891.3</v>
      </c>
      <c r="S90" s="19">
        <f t="shared" si="18"/>
        <v>80</v>
      </c>
      <c r="T90" s="26">
        <f t="shared" si="19"/>
        <v>2.0990213313042796</v>
      </c>
      <c r="U90" s="53">
        <f t="shared" si="14"/>
        <v>-15.299999999999727</v>
      </c>
      <c r="V90" s="26">
        <f t="shared" si="15"/>
        <v>-0.39164490861618101</v>
      </c>
    </row>
    <row r="91" spans="1:22" x14ac:dyDescent="0.35">
      <c r="B91" s="1" t="s">
        <v>1</v>
      </c>
      <c r="C91" s="20">
        <v>141903</v>
      </c>
      <c r="D91" s="20">
        <f t="shared" si="20"/>
        <v>2579</v>
      </c>
      <c r="E91" s="22">
        <f t="shared" si="21"/>
        <v>1.8510809336510579</v>
      </c>
      <c r="G91" s="17">
        <v>3851.1</v>
      </c>
      <c r="H91" s="24">
        <f t="shared" si="22"/>
        <v>84.400000000000091</v>
      </c>
      <c r="I91" s="22">
        <f t="shared" si="23"/>
        <v>2.2406881355032282</v>
      </c>
      <c r="L91" s="25">
        <v>143417</v>
      </c>
      <c r="M91" s="25">
        <f t="shared" si="16"/>
        <v>2578</v>
      </c>
      <c r="N91" s="26">
        <f t="shared" si="17"/>
        <v>1.8304588927782788</v>
      </c>
      <c r="O91" s="23">
        <f t="shared" si="12"/>
        <v>212</v>
      </c>
      <c r="P91" s="26">
        <f t="shared" si="13"/>
        <v>0.14803952375964527</v>
      </c>
      <c r="R91" s="19">
        <v>3889.7</v>
      </c>
      <c r="S91" s="19">
        <f t="shared" si="18"/>
        <v>75</v>
      </c>
      <c r="T91" s="26">
        <f t="shared" si="19"/>
        <v>1.9660785907148661</v>
      </c>
      <c r="U91" s="53">
        <f t="shared" si="14"/>
        <v>-1.6000000000003638</v>
      </c>
      <c r="V91" s="26">
        <f t="shared" si="15"/>
        <v>-4.1117364376952785E-2</v>
      </c>
    </row>
    <row r="92" spans="1:22" x14ac:dyDescent="0.35">
      <c r="B92" s="1" t="s">
        <v>2</v>
      </c>
      <c r="C92" s="20">
        <v>142798</v>
      </c>
      <c r="D92" s="20">
        <f t="shared" si="20"/>
        <v>2717</v>
      </c>
      <c r="E92" s="22">
        <f t="shared" si="21"/>
        <v>1.9395920931461081</v>
      </c>
      <c r="G92" s="17">
        <v>3876.9</v>
      </c>
      <c r="H92" s="24">
        <f t="shared" si="22"/>
        <v>96.599999999999909</v>
      </c>
      <c r="I92" s="22">
        <f t="shared" si="23"/>
        <v>2.5553527497817607</v>
      </c>
      <c r="L92" s="25">
        <v>143654</v>
      </c>
      <c r="M92" s="25">
        <f t="shared" si="16"/>
        <v>2744</v>
      </c>
      <c r="N92" s="26">
        <f t="shared" si="17"/>
        <v>1.9473422752111276</v>
      </c>
      <c r="O92" s="23">
        <f t="shared" si="12"/>
        <v>237</v>
      </c>
      <c r="P92" s="26">
        <f t="shared" si="13"/>
        <v>0.16525237593869624</v>
      </c>
      <c r="R92" s="19">
        <v>3895.1</v>
      </c>
      <c r="S92" s="19">
        <f t="shared" si="18"/>
        <v>87.199999999999818</v>
      </c>
      <c r="T92" s="26">
        <f t="shared" si="19"/>
        <v>2.2899761023136063</v>
      </c>
      <c r="U92" s="53">
        <f t="shared" si="14"/>
        <v>5.4000000000000909</v>
      </c>
      <c r="V92" s="26">
        <f t="shared" si="15"/>
        <v>0.13882818726380161</v>
      </c>
    </row>
    <row r="93" spans="1:22" x14ac:dyDescent="0.35">
      <c r="B93" s="1" t="s">
        <v>3</v>
      </c>
      <c r="C93" s="20">
        <v>143892</v>
      </c>
      <c r="D93" s="20">
        <f t="shared" si="20"/>
        <v>2628</v>
      </c>
      <c r="E93" s="22">
        <f t="shared" si="21"/>
        <v>1.8603465851172274</v>
      </c>
      <c r="G93" s="17">
        <v>3918.3</v>
      </c>
      <c r="H93" s="24">
        <f t="shared" si="22"/>
        <v>76.700000000000273</v>
      </c>
      <c r="I93" s="22">
        <f t="shared" si="23"/>
        <v>1.996563931695134</v>
      </c>
      <c r="L93" s="25">
        <v>143851</v>
      </c>
      <c r="M93" s="25">
        <f t="shared" si="16"/>
        <v>2657</v>
      </c>
      <c r="N93" s="26">
        <f t="shared" si="17"/>
        <v>1.8818080088389026</v>
      </c>
      <c r="O93" s="23">
        <f t="shared" si="12"/>
        <v>197</v>
      </c>
      <c r="P93" s="26">
        <f t="shared" si="13"/>
        <v>0.13713506063179584</v>
      </c>
      <c r="R93" s="19">
        <v>3903.2</v>
      </c>
      <c r="S93" s="19">
        <f t="shared" si="18"/>
        <v>71.899999999999636</v>
      </c>
      <c r="T93" s="26">
        <f t="shared" si="19"/>
        <v>1.8766476130817122</v>
      </c>
      <c r="U93" s="53">
        <f t="shared" si="14"/>
        <v>8.0999999999999091</v>
      </c>
      <c r="V93" s="26">
        <f t="shared" si="15"/>
        <v>0.20795358270647504</v>
      </c>
    </row>
    <row r="94" spans="1:22" x14ac:dyDescent="0.35">
      <c r="B94" s="1" t="s">
        <v>4</v>
      </c>
      <c r="C94" s="20">
        <v>144541</v>
      </c>
      <c r="D94" s="20">
        <f t="shared" si="20"/>
        <v>2335</v>
      </c>
      <c r="E94" s="22">
        <f t="shared" si="21"/>
        <v>1.6419841638186856</v>
      </c>
      <c r="G94" s="17">
        <v>3919</v>
      </c>
      <c r="H94" s="24">
        <f t="shared" si="22"/>
        <v>57.900000000000091</v>
      </c>
      <c r="I94" s="22">
        <f t="shared" si="23"/>
        <v>1.4995726606407525</v>
      </c>
      <c r="L94" s="25">
        <v>143892</v>
      </c>
      <c r="M94" s="25">
        <f t="shared" si="16"/>
        <v>2367</v>
      </c>
      <c r="N94" s="26">
        <f t="shared" si="17"/>
        <v>1.6724960254372021</v>
      </c>
      <c r="O94" s="23">
        <f t="shared" si="12"/>
        <v>41</v>
      </c>
      <c r="P94" s="26">
        <f t="shared" si="13"/>
        <v>2.8501713578633448E-2</v>
      </c>
      <c r="R94" s="19">
        <v>3910.5</v>
      </c>
      <c r="S94" s="19">
        <f t="shared" si="18"/>
        <v>63.5</v>
      </c>
      <c r="T94" s="26">
        <f t="shared" si="19"/>
        <v>1.6506368598908239</v>
      </c>
      <c r="U94" s="53">
        <f t="shared" si="14"/>
        <v>7.3000000000001819</v>
      </c>
      <c r="V94" s="26">
        <f t="shared" si="15"/>
        <v>0.18702602992416945</v>
      </c>
    </row>
    <row r="95" spans="1:22" x14ac:dyDescent="0.35">
      <c r="B95" s="1" t="s">
        <v>5</v>
      </c>
      <c r="C95" s="20">
        <v>145205</v>
      </c>
      <c r="D95" s="20">
        <f t="shared" si="20"/>
        <v>2524</v>
      </c>
      <c r="E95" s="22">
        <f t="shared" si="21"/>
        <v>1.7689811537625892</v>
      </c>
      <c r="G95" s="17">
        <v>3940.6</v>
      </c>
      <c r="H95" s="24">
        <f t="shared" si="22"/>
        <v>62.400000000000091</v>
      </c>
      <c r="I95" s="22">
        <f t="shared" si="23"/>
        <v>1.6089938631323835</v>
      </c>
      <c r="L95" s="25">
        <v>144150</v>
      </c>
      <c r="M95" s="25">
        <f t="shared" si="16"/>
        <v>2451</v>
      </c>
      <c r="N95" s="26">
        <f t="shared" si="17"/>
        <v>1.7297228632523871</v>
      </c>
      <c r="O95" s="23">
        <f t="shared" si="12"/>
        <v>258</v>
      </c>
      <c r="P95" s="26">
        <f t="shared" si="13"/>
        <v>0.17930114252355933</v>
      </c>
      <c r="R95" s="19">
        <v>3907.1</v>
      </c>
      <c r="S95" s="19">
        <f t="shared" si="18"/>
        <v>54.5</v>
      </c>
      <c r="T95" s="26">
        <f t="shared" si="19"/>
        <v>1.4146290816591391</v>
      </c>
      <c r="U95" s="53">
        <f t="shared" si="14"/>
        <v>-3.4000000000000909</v>
      </c>
      <c r="V95" s="26">
        <f t="shared" si="15"/>
        <v>-8.6945403401101934E-2</v>
      </c>
    </row>
    <row r="96" spans="1:22" x14ac:dyDescent="0.35">
      <c r="B96" s="1" t="s">
        <v>6</v>
      </c>
      <c r="C96" s="20">
        <v>144232</v>
      </c>
      <c r="D96" s="20">
        <f t="shared" si="20"/>
        <v>2503</v>
      </c>
      <c r="E96" s="22">
        <f t="shared" si="21"/>
        <v>1.7660464689654198</v>
      </c>
      <c r="G96" s="17">
        <v>3917.2</v>
      </c>
      <c r="H96" s="24">
        <f t="shared" si="22"/>
        <v>39.299999999999727</v>
      </c>
      <c r="I96" s="22">
        <f t="shared" si="23"/>
        <v>1.0134351066298699</v>
      </c>
      <c r="L96" s="25">
        <v>144521</v>
      </c>
      <c r="M96" s="25">
        <f t="shared" si="16"/>
        <v>2520</v>
      </c>
      <c r="N96" s="26">
        <f t="shared" si="17"/>
        <v>1.7746353898916205</v>
      </c>
      <c r="O96" s="23">
        <f t="shared" si="12"/>
        <v>371</v>
      </c>
      <c r="P96" s="26">
        <f t="shared" si="13"/>
        <v>0.25737079431148108</v>
      </c>
      <c r="R96" s="19">
        <v>3910.5</v>
      </c>
      <c r="S96" s="19">
        <f t="shared" si="18"/>
        <v>41.5</v>
      </c>
      <c r="T96" s="26">
        <f t="shared" si="19"/>
        <v>1.0726285861979841</v>
      </c>
      <c r="U96" s="53">
        <f t="shared" si="14"/>
        <v>3.4000000000000909</v>
      </c>
      <c r="V96" s="26">
        <f t="shared" si="15"/>
        <v>8.7021064216428842E-2</v>
      </c>
    </row>
    <row r="97" spans="1:22" x14ac:dyDescent="0.35">
      <c r="B97" s="1" t="s">
        <v>7</v>
      </c>
      <c r="C97" s="20">
        <v>144485</v>
      </c>
      <c r="D97" s="20">
        <f t="shared" si="20"/>
        <v>2564</v>
      </c>
      <c r="E97" s="22">
        <f t="shared" si="21"/>
        <v>1.8066389047427793</v>
      </c>
      <c r="G97" s="17">
        <v>3921.1</v>
      </c>
      <c r="H97" s="24">
        <f t="shared" si="22"/>
        <v>43.5</v>
      </c>
      <c r="I97" s="22">
        <f t="shared" si="23"/>
        <v>1.1218279348050342</v>
      </c>
      <c r="L97" s="25">
        <v>144664</v>
      </c>
      <c r="M97" s="25">
        <f t="shared" si="16"/>
        <v>2538</v>
      </c>
      <c r="N97" s="26">
        <f t="shared" si="17"/>
        <v>1.7857394143225025</v>
      </c>
      <c r="O97" s="23">
        <f t="shared" si="12"/>
        <v>143</v>
      </c>
      <c r="P97" s="26">
        <f t="shared" si="13"/>
        <v>9.8947557794368993E-2</v>
      </c>
      <c r="R97" s="19">
        <v>3915.5</v>
      </c>
      <c r="S97" s="19">
        <f t="shared" si="18"/>
        <v>37.400000000000091</v>
      </c>
      <c r="T97" s="26">
        <f t="shared" si="19"/>
        <v>0.96438977849978325</v>
      </c>
      <c r="U97" s="53">
        <f t="shared" si="14"/>
        <v>5</v>
      </c>
      <c r="V97" s="26">
        <f t="shared" si="15"/>
        <v>0.12786088735455822</v>
      </c>
    </row>
    <row r="98" spans="1:22" x14ac:dyDescent="0.35">
      <c r="B98" s="1" t="s">
        <v>8</v>
      </c>
      <c r="C98" s="20">
        <v>145151</v>
      </c>
      <c r="D98" s="20">
        <f t="shared" si="20"/>
        <v>2672</v>
      </c>
      <c r="E98" s="22">
        <f t="shared" si="21"/>
        <v>1.8753640887429024</v>
      </c>
      <c r="G98" s="17">
        <v>3932.4</v>
      </c>
      <c r="H98" s="24">
        <f t="shared" si="22"/>
        <v>43.800000000000182</v>
      </c>
      <c r="I98" s="22">
        <f t="shared" si="23"/>
        <v>1.1263693874402145</v>
      </c>
      <c r="L98" s="25">
        <v>144953</v>
      </c>
      <c r="M98" s="25">
        <f t="shared" si="16"/>
        <v>2672</v>
      </c>
      <c r="N98" s="26">
        <f t="shared" si="17"/>
        <v>1.8779738686121126</v>
      </c>
      <c r="O98" s="23">
        <f t="shared" si="12"/>
        <v>289</v>
      </c>
      <c r="P98" s="26">
        <f t="shared" si="13"/>
        <v>0.19977326771000387</v>
      </c>
      <c r="R98" s="19">
        <v>3922.2</v>
      </c>
      <c r="S98" s="19">
        <f t="shared" si="18"/>
        <v>35.699999999999818</v>
      </c>
      <c r="T98" s="26">
        <f t="shared" si="19"/>
        <v>0.91856426090312149</v>
      </c>
      <c r="U98" s="53">
        <f t="shared" si="14"/>
        <v>6.6999999999998181</v>
      </c>
      <c r="V98" s="26">
        <f t="shared" si="15"/>
        <v>0.17111480015323249</v>
      </c>
    </row>
    <row r="99" spans="1:22" x14ac:dyDescent="0.35">
      <c r="B99" s="1" t="s">
        <v>9</v>
      </c>
      <c r="C99" s="20">
        <v>146033</v>
      </c>
      <c r="D99" s="20">
        <f t="shared" si="20"/>
        <v>2406</v>
      </c>
      <c r="E99" s="22">
        <f t="shared" si="21"/>
        <v>1.6751724954221701</v>
      </c>
      <c r="G99" s="17">
        <v>3947.3</v>
      </c>
      <c r="H99" s="24">
        <f t="shared" si="22"/>
        <v>31.700000000000273</v>
      </c>
      <c r="I99" s="22">
        <f t="shared" si="23"/>
        <v>0.80958218408418314</v>
      </c>
      <c r="L99" s="25">
        <v>145071</v>
      </c>
      <c r="M99" s="25">
        <f t="shared" si="16"/>
        <v>2484</v>
      </c>
      <c r="N99" s="26">
        <f t="shared" si="17"/>
        <v>1.7420943003219085</v>
      </c>
      <c r="O99" s="23">
        <f t="shared" si="12"/>
        <v>118</v>
      </c>
      <c r="P99" s="26">
        <f t="shared" si="13"/>
        <v>8.140569701903376E-2</v>
      </c>
      <c r="R99" s="19">
        <v>3927.1</v>
      </c>
      <c r="S99" s="19">
        <f t="shared" si="18"/>
        <v>30.799999999999727</v>
      </c>
      <c r="T99" s="26">
        <f t="shared" si="19"/>
        <v>0.79049354515822001</v>
      </c>
      <c r="U99" s="53">
        <f t="shared" si="14"/>
        <v>4.9000000000000909</v>
      </c>
      <c r="V99" s="26">
        <f t="shared" si="15"/>
        <v>0.12492988628830989</v>
      </c>
    </row>
    <row r="100" spans="1:22" x14ac:dyDescent="0.35">
      <c r="B100" s="1" t="s">
        <v>10</v>
      </c>
      <c r="C100" s="20">
        <v>146465</v>
      </c>
      <c r="D100" s="20">
        <f t="shared" si="20"/>
        <v>2417</v>
      </c>
      <c r="E100" s="22">
        <f t="shared" si="21"/>
        <v>1.6779129179162502</v>
      </c>
      <c r="G100" s="17">
        <v>3967.7</v>
      </c>
      <c r="H100" s="24">
        <f t="shared" si="22"/>
        <v>33.299999999999727</v>
      </c>
      <c r="I100" s="22">
        <f t="shared" si="23"/>
        <v>0.84638064253760992</v>
      </c>
      <c r="L100" s="25">
        <v>145201</v>
      </c>
      <c r="M100" s="25">
        <f t="shared" si="16"/>
        <v>2377</v>
      </c>
      <c r="N100" s="26">
        <f t="shared" si="17"/>
        <v>1.6642861143785357</v>
      </c>
      <c r="O100" s="23">
        <f t="shared" si="12"/>
        <v>130</v>
      </c>
      <c r="P100" s="26">
        <f t="shared" si="13"/>
        <v>8.9611293780286885E-2</v>
      </c>
      <c r="R100" s="19">
        <v>3929.4</v>
      </c>
      <c r="S100" s="19">
        <f t="shared" si="18"/>
        <v>28.200000000000273</v>
      </c>
      <c r="T100" s="26">
        <f t="shared" si="19"/>
        <v>0.72285450630575909</v>
      </c>
      <c r="U100" s="53">
        <f t="shared" si="14"/>
        <v>2.3000000000001819</v>
      </c>
      <c r="V100" s="26">
        <f t="shared" si="15"/>
        <v>5.8567390695428739E-2</v>
      </c>
    </row>
    <row r="101" spans="1:22" x14ac:dyDescent="0.35">
      <c r="B101" s="1" t="s">
        <v>11</v>
      </c>
      <c r="C101" s="20">
        <v>146253</v>
      </c>
      <c r="D101" s="20">
        <f t="shared" si="20"/>
        <v>2207</v>
      </c>
      <c r="E101" s="22">
        <f t="shared" si="21"/>
        <v>1.5321494522583063</v>
      </c>
      <c r="G101" s="17">
        <v>3958.2</v>
      </c>
      <c r="H101" s="24">
        <f t="shared" si="22"/>
        <v>27.799999999999727</v>
      </c>
      <c r="I101" s="22">
        <f t="shared" si="23"/>
        <v>0.70730714431100461</v>
      </c>
      <c r="L101" s="25">
        <v>145415</v>
      </c>
      <c r="M101" s="25">
        <f t="shared" si="16"/>
        <v>2318</v>
      </c>
      <c r="N101" s="26">
        <f t="shared" si="17"/>
        <v>1.6198802211087584</v>
      </c>
      <c r="O101" s="23">
        <f t="shared" si="12"/>
        <v>214</v>
      </c>
      <c r="P101" s="26">
        <f t="shared" si="13"/>
        <v>0.14738190508329835</v>
      </c>
      <c r="R101" s="19">
        <v>3933.5</v>
      </c>
      <c r="S101" s="19">
        <f t="shared" si="18"/>
        <v>26.900000000000091</v>
      </c>
      <c r="T101" s="26">
        <f t="shared" si="19"/>
        <v>0.68857830338401915</v>
      </c>
      <c r="U101" s="53">
        <f t="shared" si="14"/>
        <v>4.0999999999999091</v>
      </c>
      <c r="V101" s="26">
        <f t="shared" si="15"/>
        <v>0.10434162976535626</v>
      </c>
    </row>
    <row r="102" spans="1:22" x14ac:dyDescent="0.35">
      <c r="A102" s="1">
        <v>2017</v>
      </c>
      <c r="B102" s="1" t="s">
        <v>0</v>
      </c>
      <c r="C102" s="20">
        <v>143377</v>
      </c>
      <c r="D102" s="20">
        <f t="shared" si="20"/>
        <v>2305</v>
      </c>
      <c r="E102" s="22">
        <f t="shared" si="21"/>
        <v>1.633917432233186</v>
      </c>
      <c r="G102" s="17">
        <v>3877.4</v>
      </c>
      <c r="H102" s="24">
        <f t="shared" si="22"/>
        <v>41.200000000000273</v>
      </c>
      <c r="I102" s="22">
        <f t="shared" si="23"/>
        <v>1.0739794588394838</v>
      </c>
      <c r="L102" s="25">
        <v>145612</v>
      </c>
      <c r="M102" s="25">
        <f t="shared" si="16"/>
        <v>2407</v>
      </c>
      <c r="N102" s="26">
        <f t="shared" si="17"/>
        <v>1.6808072343842744</v>
      </c>
      <c r="O102" s="23">
        <f t="shared" si="12"/>
        <v>197</v>
      </c>
      <c r="P102" s="26">
        <f t="shared" si="13"/>
        <v>0.13547433208403534</v>
      </c>
      <c r="R102" s="19">
        <v>3934</v>
      </c>
      <c r="S102" s="19">
        <f t="shared" si="18"/>
        <v>42.699999999999818</v>
      </c>
      <c r="T102" s="26">
        <f t="shared" si="19"/>
        <v>1.0973196618096732</v>
      </c>
      <c r="U102" s="53">
        <f t="shared" si="14"/>
        <v>0.5</v>
      </c>
      <c r="V102" s="26">
        <f t="shared" si="15"/>
        <v>1.2711325791280032E-2</v>
      </c>
    </row>
    <row r="103" spans="1:22" x14ac:dyDescent="0.35">
      <c r="B103" s="1" t="s">
        <v>1</v>
      </c>
      <c r="C103" s="20">
        <v>144406</v>
      </c>
      <c r="D103" s="20">
        <f t="shared" si="20"/>
        <v>2503</v>
      </c>
      <c r="E103" s="22">
        <f t="shared" si="21"/>
        <v>1.7638809609381054</v>
      </c>
      <c r="G103" s="17">
        <v>3904.7</v>
      </c>
      <c r="H103" s="24">
        <f t="shared" si="22"/>
        <v>53.599999999999909</v>
      </c>
      <c r="I103" s="22">
        <f t="shared" si="23"/>
        <v>1.3918101321700269</v>
      </c>
      <c r="L103" s="25">
        <v>145795</v>
      </c>
      <c r="M103" s="25">
        <f t="shared" si="16"/>
        <v>2378</v>
      </c>
      <c r="N103" s="26">
        <f t="shared" si="17"/>
        <v>1.6581018986591547</v>
      </c>
      <c r="O103" s="23">
        <f t="shared" si="12"/>
        <v>183</v>
      </c>
      <c r="P103" s="26">
        <f t="shared" si="13"/>
        <v>0.12567645523720572</v>
      </c>
      <c r="R103" s="19">
        <v>3944.8</v>
      </c>
      <c r="S103" s="19">
        <f t="shared" si="18"/>
        <v>55.100000000000364</v>
      </c>
      <c r="T103" s="26">
        <f t="shared" si="19"/>
        <v>1.4165616885621093</v>
      </c>
      <c r="U103" s="53">
        <f t="shared" si="14"/>
        <v>10.800000000000182</v>
      </c>
      <c r="V103" s="26">
        <f t="shared" si="15"/>
        <v>0.27452974072191616</v>
      </c>
    </row>
    <row r="104" spans="1:22" x14ac:dyDescent="0.35">
      <c r="B104" s="1" t="s">
        <v>2</v>
      </c>
      <c r="C104" s="20">
        <v>145062</v>
      </c>
      <c r="D104" s="20">
        <f t="shared" si="20"/>
        <v>2264</v>
      </c>
      <c r="E104" s="22">
        <f t="shared" si="21"/>
        <v>1.5854563789408815</v>
      </c>
      <c r="G104" s="17">
        <v>3922</v>
      </c>
      <c r="H104" s="24">
        <f t="shared" si="22"/>
        <v>45.099999999999909</v>
      </c>
      <c r="I104" s="22">
        <f t="shared" si="23"/>
        <v>1.1633005752018342</v>
      </c>
      <c r="L104" s="25">
        <v>145934</v>
      </c>
      <c r="M104" s="25">
        <f t="shared" si="16"/>
        <v>2280</v>
      </c>
      <c r="N104" s="26">
        <f t="shared" si="17"/>
        <v>1.5871468946217997</v>
      </c>
      <c r="O104" s="23">
        <f t="shared" si="12"/>
        <v>139</v>
      </c>
      <c r="P104" s="26">
        <f t="shared" si="13"/>
        <v>9.5339346342467171E-2</v>
      </c>
      <c r="R104" s="19">
        <v>3947.2</v>
      </c>
      <c r="S104" s="19">
        <f t="shared" si="18"/>
        <v>52.099999999999909</v>
      </c>
      <c r="T104" s="26">
        <f t="shared" si="19"/>
        <v>1.3375779825935126</v>
      </c>
      <c r="U104" s="53">
        <f t="shared" si="14"/>
        <v>2.3999999999996362</v>
      </c>
      <c r="V104" s="26">
        <f t="shared" si="15"/>
        <v>6.0839586290804E-2</v>
      </c>
    </row>
    <row r="105" spans="1:22" x14ac:dyDescent="0.35">
      <c r="B105" s="1" t="s">
        <v>3</v>
      </c>
      <c r="C105" s="20">
        <v>146086</v>
      </c>
      <c r="D105" s="20">
        <f t="shared" si="20"/>
        <v>2194</v>
      </c>
      <c r="E105" s="22">
        <f t="shared" si="21"/>
        <v>1.5247546771189504</v>
      </c>
      <c r="G105" s="17">
        <v>3953</v>
      </c>
      <c r="H105" s="24">
        <f t="shared" si="22"/>
        <v>34.699999999999818</v>
      </c>
      <c r="I105" s="22">
        <f t="shared" si="23"/>
        <v>0.88558813771277889</v>
      </c>
      <c r="L105" s="25">
        <v>146154</v>
      </c>
      <c r="M105" s="25">
        <f t="shared" si="16"/>
        <v>2303</v>
      </c>
      <c r="N105" s="26">
        <f t="shared" si="17"/>
        <v>1.6009621066242152</v>
      </c>
      <c r="O105" s="23">
        <f t="shared" si="12"/>
        <v>220</v>
      </c>
      <c r="P105" s="26">
        <f t="shared" si="13"/>
        <v>0.15075308015952418</v>
      </c>
      <c r="R105" s="19">
        <v>3950.2</v>
      </c>
      <c r="S105" s="19">
        <f t="shared" si="18"/>
        <v>47</v>
      </c>
      <c r="T105" s="26">
        <f t="shared" si="19"/>
        <v>1.2041401926624309</v>
      </c>
      <c r="U105" s="53">
        <f t="shared" si="14"/>
        <v>3</v>
      </c>
      <c r="V105" s="26">
        <f t="shared" si="15"/>
        <v>7.600324280502635E-2</v>
      </c>
    </row>
    <row r="106" spans="1:22" x14ac:dyDescent="0.35">
      <c r="B106" s="1" t="s">
        <v>4</v>
      </c>
      <c r="C106" s="20">
        <v>146925</v>
      </c>
      <c r="D106" s="20">
        <f t="shared" si="20"/>
        <v>2384</v>
      </c>
      <c r="E106" s="22">
        <f t="shared" si="21"/>
        <v>1.6493590054033109</v>
      </c>
      <c r="G106" s="17">
        <v>3964.5</v>
      </c>
      <c r="H106" s="24">
        <f t="shared" si="22"/>
        <v>45.5</v>
      </c>
      <c r="I106" s="22">
        <f t="shared" si="23"/>
        <v>1.1610104618525134</v>
      </c>
      <c r="L106" s="25">
        <v>146295</v>
      </c>
      <c r="M106" s="25">
        <f t="shared" si="16"/>
        <v>2403</v>
      </c>
      <c r="N106" s="26">
        <f t="shared" si="17"/>
        <v>1.6700025018764073</v>
      </c>
      <c r="O106" s="23">
        <f t="shared" si="12"/>
        <v>141</v>
      </c>
      <c r="P106" s="26">
        <f t="shared" si="13"/>
        <v>9.6473582659386672E-2</v>
      </c>
      <c r="R106" s="19">
        <v>3953.8</v>
      </c>
      <c r="S106" s="19">
        <f t="shared" si="18"/>
        <v>43.300000000000182</v>
      </c>
      <c r="T106" s="26">
        <f t="shared" si="19"/>
        <v>1.107275284490479</v>
      </c>
      <c r="U106" s="53">
        <f t="shared" si="14"/>
        <v>3.6000000000003638</v>
      </c>
      <c r="V106" s="26">
        <f t="shared" si="15"/>
        <v>9.1134626094890495E-2</v>
      </c>
    </row>
    <row r="107" spans="1:22" x14ac:dyDescent="0.35">
      <c r="B107" s="1" t="s">
        <v>5</v>
      </c>
      <c r="C107" s="20">
        <v>147568</v>
      </c>
      <c r="D107" s="20">
        <f t="shared" si="20"/>
        <v>2363</v>
      </c>
      <c r="E107" s="22">
        <f t="shared" si="21"/>
        <v>1.6273544299438725</v>
      </c>
      <c r="G107" s="17">
        <v>3991.8</v>
      </c>
      <c r="H107" s="24">
        <f t="shared" si="22"/>
        <v>51.200000000000273</v>
      </c>
      <c r="I107" s="22">
        <f t="shared" si="23"/>
        <v>1.2992945236766045</v>
      </c>
      <c r="L107" s="25">
        <v>146506</v>
      </c>
      <c r="M107" s="25">
        <f t="shared" si="16"/>
        <v>2356</v>
      </c>
      <c r="N107" s="26">
        <f t="shared" si="17"/>
        <v>1.6344086021505377</v>
      </c>
      <c r="O107" s="23">
        <f t="shared" si="12"/>
        <v>211</v>
      </c>
      <c r="P107" s="26">
        <f t="shared" si="13"/>
        <v>0.14422912608086402</v>
      </c>
      <c r="R107" s="19">
        <v>3960.5</v>
      </c>
      <c r="S107" s="19">
        <f t="shared" si="18"/>
        <v>53.400000000000091</v>
      </c>
      <c r="T107" s="26">
        <f t="shared" si="19"/>
        <v>1.3667425968109361</v>
      </c>
      <c r="U107" s="53">
        <f t="shared" si="14"/>
        <v>6.6999999999998181</v>
      </c>
      <c r="V107" s="26">
        <f t="shared" si="15"/>
        <v>0.1694572310182563</v>
      </c>
    </row>
    <row r="108" spans="1:22" x14ac:dyDescent="0.35">
      <c r="B108" s="1" t="s">
        <v>6</v>
      </c>
      <c r="C108" s="20">
        <v>146465</v>
      </c>
      <c r="D108" s="20">
        <f t="shared" si="20"/>
        <v>2233</v>
      </c>
      <c r="E108" s="22">
        <f t="shared" si="21"/>
        <v>1.5482001220256254</v>
      </c>
      <c r="G108" s="17">
        <v>3964.7</v>
      </c>
      <c r="H108" s="24">
        <f t="shared" si="22"/>
        <v>47.5</v>
      </c>
      <c r="I108" s="22">
        <f t="shared" si="23"/>
        <v>1.2126008373327888</v>
      </c>
      <c r="L108" s="25">
        <v>146734</v>
      </c>
      <c r="M108" s="25">
        <f t="shared" si="16"/>
        <v>2213</v>
      </c>
      <c r="N108" s="26">
        <f t="shared" si="17"/>
        <v>1.5312653524401298</v>
      </c>
      <c r="O108" s="23">
        <f t="shared" si="12"/>
        <v>228</v>
      </c>
      <c r="P108" s="26">
        <f t="shared" si="13"/>
        <v>0.15562502559622132</v>
      </c>
      <c r="R108" s="19">
        <v>3963</v>
      </c>
      <c r="S108" s="19">
        <f t="shared" si="18"/>
        <v>52.5</v>
      </c>
      <c r="T108" s="26">
        <f t="shared" si="19"/>
        <v>1.3425393172228617</v>
      </c>
      <c r="U108" s="53">
        <f t="shared" si="14"/>
        <v>2.5</v>
      </c>
      <c r="V108" s="26">
        <f t="shared" si="15"/>
        <v>6.3123343012245925E-2</v>
      </c>
    </row>
    <row r="109" spans="1:22" x14ac:dyDescent="0.35">
      <c r="B109" s="1" t="s">
        <v>7</v>
      </c>
      <c r="C109" s="20">
        <v>146782</v>
      </c>
      <c r="D109" s="20">
        <f t="shared" si="20"/>
        <v>2297</v>
      </c>
      <c r="E109" s="22">
        <f t="shared" si="21"/>
        <v>1.5897844066858151</v>
      </c>
      <c r="G109" s="17">
        <v>3961.5</v>
      </c>
      <c r="H109" s="24">
        <f t="shared" si="22"/>
        <v>40.400000000000091</v>
      </c>
      <c r="I109" s="22">
        <f t="shared" si="23"/>
        <v>1.0303231236132742</v>
      </c>
      <c r="L109" s="25">
        <v>146924</v>
      </c>
      <c r="M109" s="25">
        <f t="shared" si="16"/>
        <v>2260</v>
      </c>
      <c r="N109" s="26">
        <f t="shared" si="17"/>
        <v>1.5622407786318642</v>
      </c>
      <c r="O109" s="23">
        <f t="shared" si="12"/>
        <v>190</v>
      </c>
      <c r="P109" s="26">
        <f t="shared" si="13"/>
        <v>0.12948600869600774</v>
      </c>
      <c r="R109" s="19">
        <v>3964.2</v>
      </c>
      <c r="S109" s="19">
        <f t="shared" si="18"/>
        <v>48.699999999999818</v>
      </c>
      <c r="T109" s="26">
        <f t="shared" si="19"/>
        <v>1.243774741412331</v>
      </c>
      <c r="U109" s="53">
        <f t="shared" si="14"/>
        <v>1.1999999999998181</v>
      </c>
      <c r="V109" s="26">
        <f t="shared" si="15"/>
        <v>3.0280090840267931E-2</v>
      </c>
    </row>
    <row r="110" spans="1:22" x14ac:dyDescent="0.35">
      <c r="B110" s="1" t="s">
        <v>8</v>
      </c>
      <c r="C110" s="20">
        <v>147170</v>
      </c>
      <c r="D110" s="20">
        <f t="shared" si="20"/>
        <v>2019</v>
      </c>
      <c r="E110" s="22">
        <f t="shared" si="21"/>
        <v>1.390965270649186</v>
      </c>
      <c r="G110" s="17">
        <v>3970.1</v>
      </c>
      <c r="H110" s="24">
        <f t="shared" si="22"/>
        <v>37.699999999999818</v>
      </c>
      <c r="I110" s="22">
        <f t="shared" si="23"/>
        <v>0.95870206489675047</v>
      </c>
      <c r="L110" s="25">
        <v>146966</v>
      </c>
      <c r="M110" s="25">
        <f t="shared" si="16"/>
        <v>2013</v>
      </c>
      <c r="N110" s="26">
        <f t="shared" si="17"/>
        <v>1.3887260008416522</v>
      </c>
      <c r="O110" s="23">
        <f t="shared" si="12"/>
        <v>42</v>
      </c>
      <c r="P110" s="26">
        <f t="shared" si="13"/>
        <v>2.8586207835343443E-2</v>
      </c>
      <c r="R110" s="19">
        <v>3967.1</v>
      </c>
      <c r="S110" s="19">
        <f t="shared" si="18"/>
        <v>44.900000000000091</v>
      </c>
      <c r="T110" s="26">
        <f t="shared" si="19"/>
        <v>1.1447656927234739</v>
      </c>
      <c r="U110" s="53">
        <f t="shared" si="14"/>
        <v>2.9000000000000909</v>
      </c>
      <c r="V110" s="26">
        <f t="shared" si="15"/>
        <v>7.3154734877152794E-2</v>
      </c>
    </row>
    <row r="111" spans="1:22" x14ac:dyDescent="0.35">
      <c r="B111" s="1" t="s">
        <v>9</v>
      </c>
      <c r="C111" s="20">
        <v>148183</v>
      </c>
      <c r="D111" s="20">
        <f t="shared" si="20"/>
        <v>2150</v>
      </c>
      <c r="E111" s="22">
        <f t="shared" si="21"/>
        <v>1.4722699663774625</v>
      </c>
      <c r="G111" s="17">
        <v>3989.3</v>
      </c>
      <c r="H111" s="24">
        <f t="shared" si="22"/>
        <v>42</v>
      </c>
      <c r="I111" s="22">
        <f t="shared" si="23"/>
        <v>1.0640184429863451</v>
      </c>
      <c r="L111" s="25">
        <v>147215</v>
      </c>
      <c r="M111" s="25">
        <f t="shared" si="16"/>
        <v>2144</v>
      </c>
      <c r="N111" s="26">
        <f t="shared" si="17"/>
        <v>1.47789702973027</v>
      </c>
      <c r="O111" s="23">
        <f t="shared" si="12"/>
        <v>249</v>
      </c>
      <c r="P111" s="26">
        <f t="shared" si="13"/>
        <v>0.16942694228597091</v>
      </c>
      <c r="R111" s="19">
        <v>3971.1</v>
      </c>
      <c r="S111" s="19">
        <f t="shared" si="18"/>
        <v>44</v>
      </c>
      <c r="T111" s="26">
        <f t="shared" si="19"/>
        <v>1.1204196480863742</v>
      </c>
      <c r="U111" s="53">
        <f t="shared" si="14"/>
        <v>4</v>
      </c>
      <c r="V111" s="26">
        <f t="shared" si="15"/>
        <v>0.10082932116659525</v>
      </c>
    </row>
    <row r="112" spans="1:22" x14ac:dyDescent="0.35">
      <c r="B112" s="1" t="s">
        <v>10</v>
      </c>
      <c r="C112" s="20">
        <v>148757</v>
      </c>
      <c r="D112" s="20">
        <f t="shared" si="20"/>
        <v>2292</v>
      </c>
      <c r="E112" s="22">
        <f t="shared" si="21"/>
        <v>1.5648789813265969</v>
      </c>
      <c r="G112" s="17">
        <v>4007</v>
      </c>
      <c r="H112" s="24">
        <f t="shared" si="22"/>
        <v>39.300000000000182</v>
      </c>
      <c r="I112" s="22">
        <f t="shared" si="23"/>
        <v>0.99049827355899345</v>
      </c>
      <c r="L112" s="25">
        <v>147411</v>
      </c>
      <c r="M112" s="25">
        <f t="shared" si="16"/>
        <v>2210</v>
      </c>
      <c r="N112" s="26">
        <f t="shared" si="17"/>
        <v>1.5220280852060248</v>
      </c>
      <c r="O112" s="23">
        <f t="shared" si="12"/>
        <v>196</v>
      </c>
      <c r="P112" s="26">
        <f t="shared" si="13"/>
        <v>0.13313860679957884</v>
      </c>
      <c r="R112" s="19">
        <v>3969.8</v>
      </c>
      <c r="S112" s="19">
        <f t="shared" si="18"/>
        <v>40.400000000000091</v>
      </c>
      <c r="T112" s="26">
        <f t="shared" si="19"/>
        <v>1.0281467908586575</v>
      </c>
      <c r="U112" s="53">
        <f t="shared" si="14"/>
        <v>-1.2999999999997272</v>
      </c>
      <c r="V112" s="26">
        <f t="shared" si="15"/>
        <v>-3.2736521366868811E-2</v>
      </c>
    </row>
    <row r="113" spans="1:22" x14ac:dyDescent="0.35">
      <c r="B113" s="1" t="s">
        <v>11</v>
      </c>
      <c r="C113" s="20">
        <v>148510</v>
      </c>
      <c r="D113" s="20">
        <f t="shared" si="20"/>
        <v>2257</v>
      </c>
      <c r="E113" s="22">
        <f t="shared" si="21"/>
        <v>1.5432162075307856</v>
      </c>
      <c r="G113" s="17">
        <v>4002.1</v>
      </c>
      <c r="H113" s="24">
        <f t="shared" si="22"/>
        <v>43.900000000000091</v>
      </c>
      <c r="I113" s="22">
        <f t="shared" si="23"/>
        <v>1.1090899903996789</v>
      </c>
      <c r="L113" s="25">
        <v>147590</v>
      </c>
      <c r="M113" s="25">
        <f t="shared" si="16"/>
        <v>2175</v>
      </c>
      <c r="N113" s="26">
        <f t="shared" si="17"/>
        <v>1.4957191486435375</v>
      </c>
      <c r="O113" s="23">
        <f t="shared" si="12"/>
        <v>179</v>
      </c>
      <c r="P113" s="26">
        <f t="shared" si="13"/>
        <v>0.12142920134861036</v>
      </c>
      <c r="R113" s="19">
        <v>3982.1</v>
      </c>
      <c r="S113" s="19">
        <f t="shared" si="18"/>
        <v>48.599999999999909</v>
      </c>
      <c r="T113" s="26">
        <f t="shared" si="19"/>
        <v>1.2355408669124166</v>
      </c>
      <c r="U113" s="53">
        <f t="shared" si="14"/>
        <v>12.299999999999727</v>
      </c>
      <c r="V113" s="26">
        <f t="shared" si="15"/>
        <v>0.30983928661392834</v>
      </c>
    </row>
    <row r="114" spans="1:22" x14ac:dyDescent="0.35">
      <c r="A114" s="1">
        <v>2018</v>
      </c>
      <c r="B114" s="1" t="s">
        <v>0</v>
      </c>
      <c r="C114" s="20">
        <v>145412</v>
      </c>
      <c r="D114" s="20">
        <f t="shared" si="20"/>
        <v>2035</v>
      </c>
      <c r="E114" s="22">
        <f t="shared" si="21"/>
        <v>1.4193350397902034</v>
      </c>
      <c r="G114" s="17">
        <v>3929.6</v>
      </c>
      <c r="H114" s="24">
        <f t="shared" si="22"/>
        <v>52.199999999999818</v>
      </c>
      <c r="I114" s="22">
        <f t="shared" si="23"/>
        <v>1.3462629597152684</v>
      </c>
      <c r="L114" s="25">
        <v>147671</v>
      </c>
      <c r="M114" s="25">
        <f t="shared" si="16"/>
        <v>2059</v>
      </c>
      <c r="N114" s="26">
        <f t="shared" si="17"/>
        <v>1.4140318105650633</v>
      </c>
      <c r="O114" s="23">
        <f t="shared" si="12"/>
        <v>81</v>
      </c>
      <c r="P114" s="26">
        <f t="shared" si="13"/>
        <v>5.4881767057388717E-2</v>
      </c>
      <c r="R114" s="19">
        <v>3988.1</v>
      </c>
      <c r="S114" s="19">
        <f t="shared" si="18"/>
        <v>54.099999999999909</v>
      </c>
      <c r="T114" s="26">
        <f t="shared" si="19"/>
        <v>1.3751906456532768</v>
      </c>
      <c r="U114" s="53">
        <f t="shared" si="14"/>
        <v>6</v>
      </c>
      <c r="V114" s="26">
        <f t="shared" si="15"/>
        <v>0.15067426734637504</v>
      </c>
    </row>
    <row r="115" spans="1:22" x14ac:dyDescent="0.35">
      <c r="B115" s="1" t="s">
        <v>1</v>
      </c>
      <c r="C115" s="20">
        <v>146649</v>
      </c>
      <c r="D115" s="20">
        <f t="shared" si="20"/>
        <v>2243</v>
      </c>
      <c r="E115" s="22">
        <f t="shared" si="21"/>
        <v>1.5532595598520837</v>
      </c>
      <c r="G115" s="17">
        <v>3956.2</v>
      </c>
      <c r="H115" s="24">
        <f t="shared" si="22"/>
        <v>51.5</v>
      </c>
      <c r="I115" s="22">
        <f t="shared" si="23"/>
        <v>1.3189233487847978</v>
      </c>
      <c r="L115" s="25">
        <v>148049</v>
      </c>
      <c r="M115" s="25">
        <f t="shared" si="16"/>
        <v>2254</v>
      </c>
      <c r="N115" s="26">
        <f t="shared" si="17"/>
        <v>1.5460063788195755</v>
      </c>
      <c r="O115" s="23">
        <f t="shared" si="12"/>
        <v>378</v>
      </c>
      <c r="P115" s="26">
        <f t="shared" si="13"/>
        <v>0.2559744296442768</v>
      </c>
      <c r="R115" s="19">
        <v>3993.4</v>
      </c>
      <c r="S115" s="19">
        <f t="shared" si="18"/>
        <v>48.599999999999909</v>
      </c>
      <c r="T115" s="26">
        <f t="shared" si="19"/>
        <v>1.2320016223889654</v>
      </c>
      <c r="U115" s="53">
        <f t="shared" si="14"/>
        <v>5.3000000000001819</v>
      </c>
      <c r="V115" s="26">
        <f t="shared" si="15"/>
        <v>0.13289536370703298</v>
      </c>
    </row>
    <row r="116" spans="1:22" x14ac:dyDescent="0.35">
      <c r="B116" s="1" t="s">
        <v>2</v>
      </c>
      <c r="C116" s="20">
        <v>147352</v>
      </c>
      <c r="D116" s="20">
        <f t="shared" si="20"/>
        <v>2290</v>
      </c>
      <c r="E116" s="22">
        <f t="shared" si="21"/>
        <v>1.5786353421295725</v>
      </c>
      <c r="G116" s="17">
        <v>3975.8</v>
      </c>
      <c r="H116" s="24">
        <f t="shared" si="22"/>
        <v>53.800000000000182</v>
      </c>
      <c r="I116" s="22">
        <f t="shared" si="23"/>
        <v>1.3717491075981687</v>
      </c>
      <c r="L116" s="25">
        <v>148244</v>
      </c>
      <c r="M116" s="25">
        <f t="shared" si="16"/>
        <v>2310</v>
      </c>
      <c r="N116" s="26">
        <f t="shared" si="17"/>
        <v>1.5829073416750037</v>
      </c>
      <c r="O116" s="23">
        <f t="shared" si="12"/>
        <v>195</v>
      </c>
      <c r="P116" s="26">
        <f t="shared" si="13"/>
        <v>0.13171314902498496</v>
      </c>
      <c r="R116" s="19">
        <v>3999.8</v>
      </c>
      <c r="S116" s="19">
        <f t="shared" si="18"/>
        <v>52.600000000000364</v>
      </c>
      <c r="T116" s="26">
        <f t="shared" si="19"/>
        <v>1.3325901905148045</v>
      </c>
      <c r="U116" s="53">
        <f t="shared" si="14"/>
        <v>6.4000000000000909</v>
      </c>
      <c r="V116" s="26">
        <f t="shared" si="15"/>
        <v>0.16026443631993018</v>
      </c>
    </row>
    <row r="117" spans="1:22" x14ac:dyDescent="0.35">
      <c r="B117" s="1" t="s">
        <v>3</v>
      </c>
      <c r="C117" s="20">
        <v>148329</v>
      </c>
      <c r="D117" s="20">
        <f t="shared" si="20"/>
        <v>2243</v>
      </c>
      <c r="E117" s="22">
        <f t="shared" si="21"/>
        <v>1.5353969579562723</v>
      </c>
      <c r="G117" s="17">
        <v>4004.8</v>
      </c>
      <c r="H117" s="24">
        <f t="shared" si="22"/>
        <v>51.800000000000182</v>
      </c>
      <c r="I117" s="22">
        <f t="shared" si="23"/>
        <v>1.3103971667088332</v>
      </c>
      <c r="L117" s="25">
        <v>148397</v>
      </c>
      <c r="M117" s="25">
        <f t="shared" si="16"/>
        <v>2243</v>
      </c>
      <c r="N117" s="26">
        <f t="shared" si="17"/>
        <v>1.5346825950709526</v>
      </c>
      <c r="O117" s="23">
        <f t="shared" si="12"/>
        <v>153</v>
      </c>
      <c r="P117" s="26">
        <f t="shared" si="13"/>
        <v>0.10320822427889156</v>
      </c>
      <c r="R117" s="19">
        <v>4002.2</v>
      </c>
      <c r="S117" s="19">
        <f t="shared" si="18"/>
        <v>52</v>
      </c>
      <c r="T117" s="26">
        <f t="shared" si="19"/>
        <v>1.3163890435927295</v>
      </c>
      <c r="U117" s="53">
        <f t="shared" si="14"/>
        <v>2.3999999999996362</v>
      </c>
      <c r="V117" s="26">
        <f t="shared" si="15"/>
        <v>6.0003000149998403E-2</v>
      </c>
    </row>
    <row r="118" spans="1:22" x14ac:dyDescent="0.35">
      <c r="B118" s="1" t="s">
        <v>4</v>
      </c>
      <c r="C118" s="20">
        <v>149264</v>
      </c>
      <c r="D118" s="20">
        <f t="shared" si="20"/>
        <v>2339</v>
      </c>
      <c r="E118" s="22">
        <f t="shared" si="21"/>
        <v>1.5919686915092732</v>
      </c>
      <c r="G118" s="17">
        <v>4017.8</v>
      </c>
      <c r="H118" s="24">
        <f t="shared" si="22"/>
        <v>53.300000000000182</v>
      </c>
      <c r="I118" s="22">
        <f t="shared" si="23"/>
        <v>1.3444318325135622</v>
      </c>
      <c r="L118" s="25">
        <v>148667</v>
      </c>
      <c r="M118" s="25">
        <f t="shared" si="16"/>
        <v>2372</v>
      </c>
      <c r="N118" s="26">
        <f t="shared" si="17"/>
        <v>1.6213814552787178</v>
      </c>
      <c r="O118" s="23">
        <f t="shared" si="12"/>
        <v>270</v>
      </c>
      <c r="P118" s="26">
        <f t="shared" si="13"/>
        <v>0.18194437892949319</v>
      </c>
      <c r="R118" s="19">
        <v>4008.3</v>
      </c>
      <c r="S118" s="19">
        <f t="shared" si="18"/>
        <v>54.5</v>
      </c>
      <c r="T118" s="26">
        <f t="shared" si="19"/>
        <v>1.3784207597754059</v>
      </c>
      <c r="U118" s="53">
        <f t="shared" si="14"/>
        <v>6.1000000000003638</v>
      </c>
      <c r="V118" s="26">
        <f t="shared" si="15"/>
        <v>0.15241617110590086</v>
      </c>
    </row>
    <row r="119" spans="1:22" x14ac:dyDescent="0.35">
      <c r="B119" s="1" t="s">
        <v>5</v>
      </c>
      <c r="C119" s="20">
        <v>149930</v>
      </c>
      <c r="D119" s="20">
        <f t="shared" si="20"/>
        <v>2362</v>
      </c>
      <c r="E119" s="22">
        <f t="shared" si="21"/>
        <v>1.6006180201669737</v>
      </c>
      <c r="G119" s="17">
        <v>4044.7</v>
      </c>
      <c r="H119" s="24">
        <f t="shared" si="22"/>
        <v>52.899999999999636</v>
      </c>
      <c r="I119" s="22">
        <f t="shared" si="23"/>
        <v>1.3252166942231483</v>
      </c>
      <c r="L119" s="25">
        <v>148881</v>
      </c>
      <c r="M119" s="25">
        <f t="shared" si="16"/>
        <v>2375</v>
      </c>
      <c r="N119" s="26">
        <f t="shared" si="17"/>
        <v>1.6210940166273053</v>
      </c>
      <c r="O119" s="23">
        <f t="shared" si="12"/>
        <v>214</v>
      </c>
      <c r="P119" s="26">
        <f t="shared" si="13"/>
        <v>0.1439458655922296</v>
      </c>
      <c r="R119" s="19">
        <v>4012.8</v>
      </c>
      <c r="S119" s="19">
        <f t="shared" si="18"/>
        <v>52.300000000000182</v>
      </c>
      <c r="T119" s="26">
        <f t="shared" si="19"/>
        <v>1.3205403358161893</v>
      </c>
      <c r="U119" s="53">
        <f t="shared" si="14"/>
        <v>4.5</v>
      </c>
      <c r="V119" s="26">
        <f t="shared" si="15"/>
        <v>0.11226704587979941</v>
      </c>
    </row>
    <row r="120" spans="1:22" x14ac:dyDescent="0.35">
      <c r="B120" s="1" t="s">
        <v>6</v>
      </c>
      <c r="C120" s="20">
        <v>148766</v>
      </c>
      <c r="D120" s="20">
        <f t="shared" si="20"/>
        <v>2301</v>
      </c>
      <c r="E120" s="22">
        <f t="shared" si="21"/>
        <v>1.571023794080497</v>
      </c>
      <c r="G120" s="17">
        <v>4020.9</v>
      </c>
      <c r="H120" s="24">
        <f t="shared" si="22"/>
        <v>56.200000000000273</v>
      </c>
      <c r="I120" s="22">
        <f t="shared" si="23"/>
        <v>1.4175095215274869</v>
      </c>
      <c r="L120" s="25">
        <v>149030</v>
      </c>
      <c r="M120" s="25">
        <f t="shared" si="16"/>
        <v>2296</v>
      </c>
      <c r="N120" s="26">
        <f t="shared" si="17"/>
        <v>1.5647361892949148</v>
      </c>
      <c r="O120" s="23">
        <f t="shared" si="12"/>
        <v>149</v>
      </c>
      <c r="P120" s="26">
        <f t="shared" si="13"/>
        <v>0.10007992960821058</v>
      </c>
      <c r="R120" s="19">
        <v>4019.6</v>
      </c>
      <c r="S120" s="19">
        <f t="shared" si="18"/>
        <v>56.599999999999909</v>
      </c>
      <c r="T120" s="26">
        <f t="shared" si="19"/>
        <v>1.4282109512995182</v>
      </c>
      <c r="U120" s="53">
        <f t="shared" si="14"/>
        <v>6.7999999999997272</v>
      </c>
      <c r="V120" s="26">
        <f t="shared" si="15"/>
        <v>0.16945773524720212</v>
      </c>
    </row>
    <row r="121" spans="1:22" x14ac:dyDescent="0.35">
      <c r="B121" s="1" t="s">
        <v>7</v>
      </c>
      <c r="C121" s="20">
        <v>149236</v>
      </c>
      <c r="D121" s="20">
        <f t="shared" si="20"/>
        <v>2454</v>
      </c>
      <c r="E121" s="22">
        <f t="shared" si="21"/>
        <v>1.6718671226717174</v>
      </c>
      <c r="G121" s="17">
        <v>4017.2</v>
      </c>
      <c r="H121" s="24">
        <f t="shared" si="22"/>
        <v>55.699999999999818</v>
      </c>
      <c r="I121" s="22">
        <f t="shared" si="23"/>
        <v>1.4060330682822118</v>
      </c>
      <c r="L121" s="25">
        <v>149259</v>
      </c>
      <c r="M121" s="25">
        <f t="shared" si="16"/>
        <v>2335</v>
      </c>
      <c r="N121" s="26">
        <f t="shared" si="17"/>
        <v>1.5892570308458795</v>
      </c>
      <c r="O121" s="23">
        <f t="shared" si="12"/>
        <v>229</v>
      </c>
      <c r="P121" s="26">
        <f t="shared" si="13"/>
        <v>0.15366033684493055</v>
      </c>
      <c r="R121" s="19">
        <v>4019.6</v>
      </c>
      <c r="S121" s="19">
        <f t="shared" si="18"/>
        <v>55.400000000000091</v>
      </c>
      <c r="T121" s="26">
        <f t="shared" si="19"/>
        <v>1.3975076938600497</v>
      </c>
      <c r="U121" s="53">
        <f t="shared" si="14"/>
        <v>0</v>
      </c>
      <c r="V121" s="26">
        <f t="shared" si="15"/>
        <v>0</v>
      </c>
    </row>
    <row r="122" spans="1:22" x14ac:dyDescent="0.35">
      <c r="B122" s="1" t="s">
        <v>8</v>
      </c>
      <c r="C122" s="20">
        <v>149548</v>
      </c>
      <c r="D122" s="20">
        <f t="shared" si="20"/>
        <v>2378</v>
      </c>
      <c r="E122" s="22">
        <f t="shared" si="21"/>
        <v>1.6158184412584087</v>
      </c>
      <c r="G122" s="17">
        <v>4013.1</v>
      </c>
      <c r="H122" s="24">
        <f t="shared" si="22"/>
        <v>43</v>
      </c>
      <c r="I122" s="22">
        <f t="shared" si="23"/>
        <v>1.0830961436739628</v>
      </c>
      <c r="L122" s="25">
        <v>149364</v>
      </c>
      <c r="M122" s="25">
        <f t="shared" si="16"/>
        <v>2398</v>
      </c>
      <c r="N122" s="26">
        <f t="shared" si="17"/>
        <v>1.6316699100472218</v>
      </c>
      <c r="O122" s="23">
        <f t="shared" si="12"/>
        <v>105</v>
      </c>
      <c r="P122" s="26">
        <f t="shared" si="13"/>
        <v>7.0347516732659335E-2</v>
      </c>
      <c r="R122" s="19">
        <v>4018.4</v>
      </c>
      <c r="S122" s="19">
        <f t="shared" si="18"/>
        <v>51.300000000000182</v>
      </c>
      <c r="T122" s="26">
        <f t="shared" si="19"/>
        <v>1.2931360439615887</v>
      </c>
      <c r="U122" s="53">
        <f t="shared" si="14"/>
        <v>-1.1999999999998181</v>
      </c>
      <c r="V122" s="26">
        <f t="shared" si="15"/>
        <v>-2.9853716787735549E-2</v>
      </c>
    </row>
    <row r="123" spans="1:22" x14ac:dyDescent="0.35">
      <c r="B123" s="1" t="s">
        <v>9</v>
      </c>
      <c r="C123" s="20">
        <v>150551</v>
      </c>
      <c r="D123" s="20">
        <f t="shared" si="20"/>
        <v>2368</v>
      </c>
      <c r="E123" s="22">
        <f t="shared" si="21"/>
        <v>1.5980240648387469</v>
      </c>
      <c r="G123" s="17">
        <v>4040.4</v>
      </c>
      <c r="H123" s="24">
        <f t="shared" si="22"/>
        <v>51.099999999999909</v>
      </c>
      <c r="I123" s="22">
        <f t="shared" si="23"/>
        <v>1.2809264783295293</v>
      </c>
      <c r="L123" s="25">
        <v>149576</v>
      </c>
      <c r="M123" s="25">
        <f t="shared" si="16"/>
        <v>2361</v>
      </c>
      <c r="N123" s="26">
        <f t="shared" si="17"/>
        <v>1.603776789050029</v>
      </c>
      <c r="O123" s="23">
        <f t="shared" si="12"/>
        <v>212</v>
      </c>
      <c r="P123" s="26">
        <f t="shared" si="13"/>
        <v>0.14193513831980931</v>
      </c>
      <c r="R123" s="19">
        <v>4022.1</v>
      </c>
      <c r="S123" s="19">
        <f t="shared" si="18"/>
        <v>51</v>
      </c>
      <c r="T123" s="26">
        <f t="shared" si="19"/>
        <v>1.2842789151620457</v>
      </c>
      <c r="U123" s="53">
        <f t="shared" si="14"/>
        <v>3.6999999999998181</v>
      </c>
      <c r="V123" s="26">
        <f t="shared" si="15"/>
        <v>9.2076448337642294E-2</v>
      </c>
    </row>
    <row r="124" spans="1:22" x14ac:dyDescent="0.35">
      <c r="B124" s="1" t="s">
        <v>10</v>
      </c>
      <c r="C124" s="20">
        <v>151032</v>
      </c>
      <c r="D124" s="20">
        <f t="shared" si="20"/>
        <v>2275</v>
      </c>
      <c r="E124" s="22">
        <f t="shared" si="21"/>
        <v>1.5293397957743164</v>
      </c>
      <c r="G124" s="17">
        <v>4065.1</v>
      </c>
      <c r="H124" s="24">
        <f t="shared" si="22"/>
        <v>58.099999999999909</v>
      </c>
      <c r="I124" s="22">
        <f t="shared" si="23"/>
        <v>1.4499625655103547</v>
      </c>
      <c r="L124" s="25">
        <v>149668</v>
      </c>
      <c r="M124" s="25">
        <f t="shared" si="16"/>
        <v>2257</v>
      </c>
      <c r="N124" s="26">
        <f t="shared" si="17"/>
        <v>1.5310933376749361</v>
      </c>
      <c r="O124" s="23">
        <f t="shared" si="12"/>
        <v>92</v>
      </c>
      <c r="P124" s="26">
        <f t="shared" si="13"/>
        <v>6.1507193667433277E-2</v>
      </c>
      <c r="R124" s="19">
        <v>4027.3</v>
      </c>
      <c r="S124" s="19">
        <f t="shared" si="18"/>
        <v>57.5</v>
      </c>
      <c r="T124" s="26">
        <f t="shared" si="19"/>
        <v>1.448435689455388</v>
      </c>
      <c r="U124" s="53">
        <f t="shared" si="14"/>
        <v>5.2000000000002728</v>
      </c>
      <c r="V124" s="26">
        <f t="shared" si="15"/>
        <v>0.12928569652669683</v>
      </c>
    </row>
    <row r="125" spans="1:22" x14ac:dyDescent="0.35">
      <c r="B125" s="1" t="s">
        <v>11</v>
      </c>
      <c r="C125" s="20">
        <v>150832</v>
      </c>
      <c r="D125" s="20">
        <f t="shared" si="20"/>
        <v>2322</v>
      </c>
      <c r="E125" s="22">
        <f t="shared" si="21"/>
        <v>1.5635310753484615</v>
      </c>
      <c r="G125" s="17">
        <v>4047.6</v>
      </c>
      <c r="H125" s="24">
        <f t="shared" si="22"/>
        <v>45.5</v>
      </c>
      <c r="I125" s="22">
        <f t="shared" si="23"/>
        <v>1.1369031258589239</v>
      </c>
      <c r="L125" s="25">
        <v>149908</v>
      </c>
      <c r="M125" s="25">
        <f t="shared" si="16"/>
        <v>2318</v>
      </c>
      <c r="N125" s="26">
        <f t="shared" si="17"/>
        <v>1.5705671115929263</v>
      </c>
      <c r="O125" s="23">
        <f t="shared" si="12"/>
        <v>240</v>
      </c>
      <c r="P125" s="26">
        <f t="shared" si="13"/>
        <v>0.16035491888713685</v>
      </c>
      <c r="R125" s="19">
        <v>4028.2</v>
      </c>
      <c r="S125" s="19">
        <f t="shared" si="18"/>
        <v>46.099999999999909</v>
      </c>
      <c r="T125" s="26">
        <f t="shared" si="19"/>
        <v>1.1576806207779793</v>
      </c>
      <c r="U125" s="53">
        <f t="shared" si="14"/>
        <v>0.8999999999996362</v>
      </c>
      <c r="V125" s="26">
        <f t="shared" si="15"/>
        <v>2.2347478459504785E-2</v>
      </c>
    </row>
    <row r="126" spans="1:22" x14ac:dyDescent="0.35">
      <c r="A126" s="1">
        <v>2019</v>
      </c>
      <c r="B126" s="1" t="s">
        <v>0</v>
      </c>
      <c r="C126" s="20">
        <v>147879</v>
      </c>
      <c r="D126" s="20">
        <f t="shared" si="20"/>
        <v>2467</v>
      </c>
      <c r="E126" s="22">
        <f t="shared" si="21"/>
        <v>1.6965587434324538</v>
      </c>
      <c r="G126" s="17">
        <v>3981.9</v>
      </c>
      <c r="H126" s="24">
        <f t="shared" si="22"/>
        <v>52.300000000000182</v>
      </c>
      <c r="I126" s="22">
        <f t="shared" si="23"/>
        <v>1.3309242671009818</v>
      </c>
      <c r="L126" s="25">
        <v>150145</v>
      </c>
      <c r="M126" s="25">
        <f t="shared" si="16"/>
        <v>2474</v>
      </c>
      <c r="N126" s="26">
        <f t="shared" si="17"/>
        <v>1.6753458702114838</v>
      </c>
      <c r="O126" s="23">
        <f t="shared" si="12"/>
        <v>237</v>
      </c>
      <c r="P126" s="26">
        <f t="shared" si="13"/>
        <v>0.15809696613923208</v>
      </c>
      <c r="R126" s="19">
        <v>4038.7</v>
      </c>
      <c r="S126" s="19">
        <f t="shared" si="18"/>
        <v>50.599999999999909</v>
      </c>
      <c r="T126" s="26">
        <f t="shared" si="19"/>
        <v>1.2687746044482311</v>
      </c>
      <c r="U126" s="53">
        <f t="shared" si="14"/>
        <v>10.5</v>
      </c>
      <c r="V126" s="26">
        <f t="shared" si="15"/>
        <v>0.26066233056948518</v>
      </c>
    </row>
    <row r="127" spans="1:22" x14ac:dyDescent="0.35">
      <c r="B127" s="1" t="s">
        <v>1</v>
      </c>
      <c r="C127" s="20">
        <v>148684</v>
      </c>
      <c r="D127" s="20">
        <f t="shared" si="20"/>
        <v>2035</v>
      </c>
      <c r="E127" s="22">
        <f t="shared" si="21"/>
        <v>1.3876671508158938</v>
      </c>
      <c r="G127" s="17">
        <v>4004.4</v>
      </c>
      <c r="H127" s="24">
        <f t="shared" si="22"/>
        <v>48.200000000000273</v>
      </c>
      <c r="I127" s="22">
        <f t="shared" si="23"/>
        <v>1.2183408321116294</v>
      </c>
      <c r="L127" s="25">
        <v>150095</v>
      </c>
      <c r="M127" s="25">
        <f t="shared" si="16"/>
        <v>2046</v>
      </c>
      <c r="N127" s="26">
        <f t="shared" si="17"/>
        <v>1.3819748866929193</v>
      </c>
      <c r="O127" s="23">
        <f t="shared" si="12"/>
        <v>-50</v>
      </c>
      <c r="P127" s="26">
        <f t="shared" si="13"/>
        <v>-3.330114222917846E-2</v>
      </c>
      <c r="R127" s="19">
        <v>4040.1</v>
      </c>
      <c r="S127" s="19">
        <f t="shared" si="18"/>
        <v>46.699999999999818</v>
      </c>
      <c r="T127" s="26">
        <f t="shared" si="19"/>
        <v>1.1694295587719692</v>
      </c>
      <c r="U127" s="53">
        <f t="shared" si="14"/>
        <v>1.4000000000000909</v>
      </c>
      <c r="V127" s="26">
        <f t="shared" si="15"/>
        <v>3.4664619803404337E-2</v>
      </c>
    </row>
    <row r="128" spans="1:22" x14ac:dyDescent="0.35">
      <c r="B128" s="1" t="s">
        <v>2</v>
      </c>
      <c r="C128" s="20">
        <v>149359</v>
      </c>
      <c r="D128" s="20">
        <f t="shared" si="20"/>
        <v>2007</v>
      </c>
      <c r="E128" s="22">
        <f t="shared" si="21"/>
        <v>1.3620446278299583</v>
      </c>
      <c r="G128" s="17">
        <v>4023.7</v>
      </c>
      <c r="H128" s="24">
        <f t="shared" si="22"/>
        <v>47.899999999999636</v>
      </c>
      <c r="I128" s="22">
        <f t="shared" si="23"/>
        <v>1.2047889732883854</v>
      </c>
      <c r="L128" s="25">
        <v>150263</v>
      </c>
      <c r="M128" s="25">
        <f t="shared" si="16"/>
        <v>2019</v>
      </c>
      <c r="N128" s="26">
        <f t="shared" si="17"/>
        <v>1.3619438223469416</v>
      </c>
      <c r="O128" s="23">
        <f t="shared" si="12"/>
        <v>168</v>
      </c>
      <c r="P128" s="26">
        <f t="shared" si="13"/>
        <v>0.11192911156267697</v>
      </c>
      <c r="R128" s="19">
        <v>4047.4</v>
      </c>
      <c r="S128" s="19">
        <f t="shared" si="18"/>
        <v>47.599999999999909</v>
      </c>
      <c r="T128" s="26">
        <f t="shared" si="19"/>
        <v>1.1900595029751466</v>
      </c>
      <c r="U128" s="53">
        <f t="shared" si="14"/>
        <v>7.3000000000001819</v>
      </c>
      <c r="V128" s="26">
        <f t="shared" si="15"/>
        <v>0.18068859681691496</v>
      </c>
    </row>
    <row r="129" spans="1:22" x14ac:dyDescent="0.35">
      <c r="B129" s="1" t="s">
        <v>3</v>
      </c>
      <c r="C129" s="20">
        <v>150421</v>
      </c>
      <c r="D129" s="20">
        <f t="shared" si="20"/>
        <v>2092</v>
      </c>
      <c r="E129" s="22">
        <f t="shared" si="21"/>
        <v>1.4103782807138188</v>
      </c>
      <c r="G129" s="17">
        <v>4051.6</v>
      </c>
      <c r="H129" s="24">
        <f t="shared" si="22"/>
        <v>46.799999999999727</v>
      </c>
      <c r="I129" s="22">
        <f t="shared" si="23"/>
        <v>1.1685976827806563</v>
      </c>
      <c r="L129" s="25">
        <v>150482</v>
      </c>
      <c r="M129" s="25">
        <f t="shared" si="16"/>
        <v>2085</v>
      </c>
      <c r="N129" s="26">
        <f t="shared" si="17"/>
        <v>1.4050149261777529</v>
      </c>
      <c r="O129" s="23">
        <f t="shared" si="12"/>
        <v>219</v>
      </c>
      <c r="P129" s="26">
        <f t="shared" si="13"/>
        <v>0.14574446137771774</v>
      </c>
      <c r="R129" s="19">
        <v>4049.2</v>
      </c>
      <c r="S129" s="19">
        <f t="shared" si="18"/>
        <v>47</v>
      </c>
      <c r="T129" s="26">
        <f t="shared" si="19"/>
        <v>1.1743541052421169</v>
      </c>
      <c r="U129" s="53">
        <f t="shared" si="14"/>
        <v>1.7999999999997272</v>
      </c>
      <c r="V129" s="26">
        <f t="shared" si="15"/>
        <v>4.447299500913493E-2</v>
      </c>
    </row>
    <row r="130" spans="1:22" x14ac:dyDescent="0.35">
      <c r="B130" s="1" t="s">
        <v>4</v>
      </c>
      <c r="C130" s="20">
        <v>151094</v>
      </c>
      <c r="D130" s="20">
        <f t="shared" si="20"/>
        <v>1830</v>
      </c>
      <c r="E130" s="22">
        <f t="shared" si="21"/>
        <v>1.2260156501232715</v>
      </c>
      <c r="G130" s="17">
        <v>4058.9</v>
      </c>
      <c r="H130" s="24">
        <f t="shared" si="22"/>
        <v>41.099999999999909</v>
      </c>
      <c r="I130" s="22">
        <f t="shared" si="23"/>
        <v>1.0229478819254294</v>
      </c>
      <c r="L130" s="25">
        <v>150545</v>
      </c>
      <c r="M130" s="25">
        <f t="shared" si="16"/>
        <v>1878</v>
      </c>
      <c r="N130" s="26">
        <f t="shared" si="17"/>
        <v>1.2632258672065757</v>
      </c>
      <c r="O130" s="23">
        <f t="shared" si="12"/>
        <v>63</v>
      </c>
      <c r="P130" s="26">
        <f t="shared" si="13"/>
        <v>4.1865472282399223E-2</v>
      </c>
      <c r="R130" s="19">
        <v>4051.4</v>
      </c>
      <c r="S130" s="19">
        <f t="shared" si="18"/>
        <v>43.099999999999909</v>
      </c>
      <c r="T130" s="26">
        <f t="shared" si="19"/>
        <v>1.0752688172042988</v>
      </c>
      <c r="U130" s="53">
        <f t="shared" si="14"/>
        <v>2.2000000000002728</v>
      </c>
      <c r="V130" s="26">
        <f t="shared" si="15"/>
        <v>5.4331719845902231E-2</v>
      </c>
    </row>
    <row r="131" spans="1:22" x14ac:dyDescent="0.35">
      <c r="B131" s="1" t="s">
        <v>5</v>
      </c>
      <c r="C131" s="20">
        <v>151716</v>
      </c>
      <c r="D131" s="20">
        <f t="shared" si="20"/>
        <v>1786</v>
      </c>
      <c r="E131" s="22">
        <f t="shared" si="21"/>
        <v>1.1912225705329154</v>
      </c>
      <c r="G131" s="17">
        <v>4087.5</v>
      </c>
      <c r="H131" s="24">
        <f t="shared" si="22"/>
        <v>42.800000000000182</v>
      </c>
      <c r="I131" s="22">
        <f t="shared" si="23"/>
        <v>1.0581748955423191</v>
      </c>
      <c r="L131" s="25">
        <v>150720</v>
      </c>
      <c r="M131" s="25">
        <f t="shared" si="16"/>
        <v>1839</v>
      </c>
      <c r="N131" s="26">
        <f t="shared" si="17"/>
        <v>1.2352147016744917</v>
      </c>
      <c r="O131" s="23">
        <f t="shared" si="12"/>
        <v>175</v>
      </c>
      <c r="P131" s="26">
        <f t="shared" si="13"/>
        <v>0.1162443123318609</v>
      </c>
      <c r="R131" s="19">
        <v>4059.2</v>
      </c>
      <c r="S131" s="19">
        <f t="shared" si="18"/>
        <v>46.399999999999636</v>
      </c>
      <c r="T131" s="26">
        <f t="shared" si="19"/>
        <v>1.1562998405103577</v>
      </c>
      <c r="U131" s="53">
        <f t="shared" si="14"/>
        <v>7.7999999999997272</v>
      </c>
      <c r="V131" s="26">
        <f t="shared" si="15"/>
        <v>0.19252604038109608</v>
      </c>
    </row>
    <row r="132" spans="1:22" x14ac:dyDescent="0.35">
      <c r="B132" s="1" t="s">
        <v>6</v>
      </c>
      <c r="C132" s="20">
        <v>150658</v>
      </c>
      <c r="D132" s="20">
        <f t="shared" si="20"/>
        <v>1892</v>
      </c>
      <c r="E132" s="22">
        <f t="shared" si="21"/>
        <v>1.2717959748867349</v>
      </c>
      <c r="G132" s="17">
        <v>4062.2</v>
      </c>
      <c r="H132" s="24">
        <f t="shared" si="22"/>
        <v>41.299999999999727</v>
      </c>
      <c r="I132" s="22">
        <f t="shared" si="23"/>
        <v>1.0271332288791</v>
      </c>
      <c r="L132" s="25">
        <v>150913</v>
      </c>
      <c r="M132" s="25">
        <f t="shared" si="16"/>
        <v>1883</v>
      </c>
      <c r="N132" s="26">
        <f t="shared" si="17"/>
        <v>1.2635039924847347</v>
      </c>
      <c r="O132" s="23">
        <f t="shared" si="12"/>
        <v>193</v>
      </c>
      <c r="P132" s="26">
        <f t="shared" si="13"/>
        <v>0.12805201698513799</v>
      </c>
      <c r="R132" s="19">
        <v>4062.2</v>
      </c>
      <c r="S132" s="19">
        <f t="shared" si="18"/>
        <v>42.599999999999909</v>
      </c>
      <c r="T132" s="26">
        <f t="shared" si="19"/>
        <v>1.0598069459647703</v>
      </c>
      <c r="U132" s="53">
        <f t="shared" si="14"/>
        <v>3</v>
      </c>
      <c r="V132" s="26">
        <f t="shared" si="15"/>
        <v>7.3906188411509657E-2</v>
      </c>
    </row>
    <row r="133" spans="1:22" x14ac:dyDescent="0.35">
      <c r="B133" s="1" t="s">
        <v>7</v>
      </c>
      <c r="C133" s="20">
        <v>151094</v>
      </c>
      <c r="D133" s="20">
        <f t="shared" si="20"/>
        <v>1858</v>
      </c>
      <c r="E133" s="22">
        <f t="shared" si="21"/>
        <v>1.2450079069393443</v>
      </c>
      <c r="G133" s="17">
        <v>4061.1</v>
      </c>
      <c r="H133" s="24">
        <f t="shared" si="22"/>
        <v>43.900000000000091</v>
      </c>
      <c r="I133" s="22">
        <f t="shared" si="23"/>
        <v>1.0928009558896767</v>
      </c>
      <c r="L133" s="25">
        <v>151108</v>
      </c>
      <c r="M133" s="25">
        <f t="shared" si="16"/>
        <v>1849</v>
      </c>
      <c r="N133" s="26">
        <f t="shared" si="17"/>
        <v>1.2387862708446391</v>
      </c>
      <c r="O133" s="23">
        <f t="shared" si="12"/>
        <v>195</v>
      </c>
      <c r="P133" s="26">
        <f t="shared" si="13"/>
        <v>0.12921352037266504</v>
      </c>
      <c r="R133" s="19">
        <v>4065.1</v>
      </c>
      <c r="S133" s="19">
        <f t="shared" si="18"/>
        <v>45.5</v>
      </c>
      <c r="T133" s="26">
        <f t="shared" si="19"/>
        <v>1.1319534282018111</v>
      </c>
      <c r="U133" s="53">
        <f t="shared" si="14"/>
        <v>2.9000000000000909</v>
      </c>
      <c r="V133" s="26">
        <f t="shared" si="15"/>
        <v>7.1389887253214795E-2</v>
      </c>
    </row>
    <row r="134" spans="1:22" x14ac:dyDescent="0.35">
      <c r="B134" s="1" t="s">
        <v>8</v>
      </c>
      <c r="C134" s="20">
        <v>151511</v>
      </c>
      <c r="D134" s="20">
        <f t="shared" si="20"/>
        <v>1963</v>
      </c>
      <c r="E134" s="22">
        <f t="shared" si="21"/>
        <v>1.312622034396983</v>
      </c>
      <c r="G134" s="17">
        <v>4056.2</v>
      </c>
      <c r="H134" s="24">
        <f t="shared" si="22"/>
        <v>43.099999999999909</v>
      </c>
      <c r="I134" s="22">
        <f t="shared" si="23"/>
        <v>1.0739827066357657</v>
      </c>
      <c r="L134" s="25">
        <v>151329</v>
      </c>
      <c r="M134" s="25">
        <f t="shared" si="16"/>
        <v>1965</v>
      </c>
      <c r="N134" s="26">
        <f t="shared" si="17"/>
        <v>1.3155780509359685</v>
      </c>
      <c r="O134" s="23">
        <f t="shared" si="12"/>
        <v>221</v>
      </c>
      <c r="P134" s="26">
        <f t="shared" si="13"/>
        <v>0.14625301109140482</v>
      </c>
      <c r="R134" s="19">
        <v>4062.2</v>
      </c>
      <c r="S134" s="19">
        <f t="shared" si="18"/>
        <v>43.799999999999727</v>
      </c>
      <c r="T134" s="26">
        <f t="shared" si="19"/>
        <v>1.0899860641051096</v>
      </c>
      <c r="U134" s="53">
        <f t="shared" si="14"/>
        <v>-2.9000000000000909</v>
      </c>
      <c r="V134" s="26">
        <f t="shared" si="15"/>
        <v>-7.1338958451208856E-2</v>
      </c>
    </row>
    <row r="135" spans="1:22" x14ac:dyDescent="0.35">
      <c r="B135" s="1" t="s">
        <v>9</v>
      </c>
      <c r="C135" s="20">
        <v>152500</v>
      </c>
      <c r="D135" s="20">
        <f t="shared" si="20"/>
        <v>1949</v>
      </c>
      <c r="E135" s="22">
        <f t="shared" si="21"/>
        <v>1.2945779171177874</v>
      </c>
      <c r="G135" s="17">
        <v>4096.2</v>
      </c>
      <c r="H135" s="24">
        <f t="shared" si="22"/>
        <v>55.799999999999727</v>
      </c>
      <c r="I135" s="22">
        <f t="shared" si="23"/>
        <v>1.3810513810513743</v>
      </c>
      <c r="L135" s="25">
        <v>151524</v>
      </c>
      <c r="M135" s="25">
        <f t="shared" si="16"/>
        <v>1948</v>
      </c>
      <c r="N135" s="26">
        <f t="shared" si="17"/>
        <v>1.3023479702626091</v>
      </c>
      <c r="O135" s="23">
        <f t="shared" si="12"/>
        <v>195</v>
      </c>
      <c r="P135" s="26">
        <f t="shared" si="13"/>
        <v>0.12885831532620978</v>
      </c>
      <c r="R135" s="19">
        <v>4077.2</v>
      </c>
      <c r="S135" s="19">
        <f t="shared" si="18"/>
        <v>55.099999999999909</v>
      </c>
      <c r="T135" s="26">
        <f t="shared" si="19"/>
        <v>1.3699311305039632</v>
      </c>
      <c r="U135" s="53">
        <f t="shared" si="14"/>
        <v>15</v>
      </c>
      <c r="V135" s="26">
        <f t="shared" si="15"/>
        <v>0.36925803751661662</v>
      </c>
    </row>
    <row r="136" spans="1:22" x14ac:dyDescent="0.35">
      <c r="B136" s="1" t="s">
        <v>10</v>
      </c>
      <c r="C136" s="20">
        <v>153095</v>
      </c>
      <c r="D136" s="20">
        <f t="shared" si="20"/>
        <v>2063</v>
      </c>
      <c r="E136" s="22">
        <f t="shared" si="21"/>
        <v>1.3659356957465967</v>
      </c>
      <c r="G136" s="17">
        <v>4117.8999999999996</v>
      </c>
      <c r="H136" s="24">
        <f t="shared" si="22"/>
        <v>52.799999999999727</v>
      </c>
      <c r="I136" s="22">
        <f t="shared" si="23"/>
        <v>1.2988610366288587</v>
      </c>
      <c r="L136" s="25">
        <v>151758</v>
      </c>
      <c r="M136" s="25">
        <f t="shared" si="16"/>
        <v>2090</v>
      </c>
      <c r="N136" s="26">
        <f t="shared" si="17"/>
        <v>1.3964240853088168</v>
      </c>
      <c r="O136" s="23">
        <f t="shared" ref="O136:O154" si="24">L136-L135</f>
        <v>234</v>
      </c>
      <c r="P136" s="26">
        <f t="shared" ref="P136:P154" si="25">O136/L135*100</f>
        <v>0.15443098123069612</v>
      </c>
      <c r="R136" s="19">
        <v>4079.5</v>
      </c>
      <c r="S136" s="19">
        <f t="shared" si="18"/>
        <v>52.199999999999818</v>
      </c>
      <c r="T136" s="26">
        <f t="shared" si="19"/>
        <v>1.2961537506517968</v>
      </c>
      <c r="U136" s="53">
        <f t="shared" ref="U136:U154" si="26">R136-R135</f>
        <v>2.3000000000001819</v>
      </c>
      <c r="V136" s="26">
        <f t="shared" ref="V136:V154" si="27">U136/R135*100</f>
        <v>5.641126263122196E-2</v>
      </c>
    </row>
    <row r="137" spans="1:22" x14ac:dyDescent="0.35">
      <c r="B137" s="1" t="s">
        <v>11</v>
      </c>
      <c r="C137" s="20">
        <v>152846</v>
      </c>
      <c r="D137" s="20">
        <f t="shared" ref="D137:D154" si="28">(C137-C125)</f>
        <v>2014</v>
      </c>
      <c r="E137" s="22">
        <f t="shared" ref="E137:E154" si="29">D137/C125*100</f>
        <v>1.3352604221915774</v>
      </c>
      <c r="G137" s="17">
        <v>4099.5</v>
      </c>
      <c r="H137" s="24">
        <f t="shared" ref="H137:H154" si="30">(G137-G125)</f>
        <v>51.900000000000091</v>
      </c>
      <c r="I137" s="22">
        <f t="shared" ref="I137:I154" si="31">H137/G125*100</f>
        <v>1.2822413281944878</v>
      </c>
      <c r="L137" s="25">
        <v>151919</v>
      </c>
      <c r="M137" s="25">
        <f t="shared" si="16"/>
        <v>2011</v>
      </c>
      <c r="N137" s="26">
        <f t="shared" si="17"/>
        <v>1.3414894468607415</v>
      </c>
      <c r="O137" s="23">
        <f t="shared" si="24"/>
        <v>161</v>
      </c>
      <c r="P137" s="26">
        <f t="shared" si="25"/>
        <v>0.10608995901369286</v>
      </c>
      <c r="R137" s="19">
        <v>4079.8</v>
      </c>
      <c r="S137" s="19">
        <f t="shared" si="18"/>
        <v>51.600000000000364</v>
      </c>
      <c r="T137" s="26">
        <f t="shared" si="19"/>
        <v>1.2809691673700503</v>
      </c>
      <c r="U137" s="53">
        <f t="shared" si="26"/>
        <v>0.3000000000001819</v>
      </c>
      <c r="V137" s="26">
        <f t="shared" si="27"/>
        <v>7.3538423826493907E-3</v>
      </c>
    </row>
    <row r="138" spans="1:22" x14ac:dyDescent="0.35">
      <c r="A138" s="1">
        <v>2020</v>
      </c>
      <c r="B138" s="5" t="s">
        <v>0</v>
      </c>
      <c r="C138" s="20">
        <v>150055</v>
      </c>
      <c r="D138" s="20">
        <f t="shared" si="28"/>
        <v>2176</v>
      </c>
      <c r="E138" s="22">
        <f t="shared" si="29"/>
        <v>1.4714732991161694</v>
      </c>
      <c r="G138" s="17">
        <v>4041.4</v>
      </c>
      <c r="H138" s="24">
        <f t="shared" si="30"/>
        <v>59.5</v>
      </c>
      <c r="I138" s="22">
        <f t="shared" si="31"/>
        <v>1.4942615334388105</v>
      </c>
      <c r="L138" s="25">
        <v>152234</v>
      </c>
      <c r="M138" s="25">
        <f t="shared" si="16"/>
        <v>2089</v>
      </c>
      <c r="N138" s="26">
        <f t="shared" si="17"/>
        <v>1.3913217223350762</v>
      </c>
      <c r="O138" s="23">
        <f t="shared" si="24"/>
        <v>315</v>
      </c>
      <c r="P138" s="26">
        <f t="shared" si="25"/>
        <v>0.20734733640953404</v>
      </c>
      <c r="R138" s="19">
        <v>4089.1</v>
      </c>
      <c r="S138" s="19">
        <f t="shared" si="18"/>
        <v>50.400000000000091</v>
      </c>
      <c r="T138" s="26">
        <f t="shared" si="19"/>
        <v>1.2479263129224774</v>
      </c>
      <c r="U138" s="53">
        <f t="shared" si="26"/>
        <v>9.2999999999997272</v>
      </c>
      <c r="V138" s="26">
        <f t="shared" si="27"/>
        <v>0.2279523506054151</v>
      </c>
    </row>
    <row r="139" spans="1:22" x14ac:dyDescent="0.35">
      <c r="B139" s="5" t="s">
        <v>1</v>
      </c>
      <c r="C139" s="20">
        <v>150968</v>
      </c>
      <c r="D139" s="20">
        <f t="shared" si="28"/>
        <v>2284</v>
      </c>
      <c r="E139" s="22">
        <f t="shared" si="29"/>
        <v>1.536143767991176</v>
      </c>
      <c r="G139" s="17">
        <v>4055.2</v>
      </c>
      <c r="H139" s="24">
        <f t="shared" si="30"/>
        <v>50.799999999999727</v>
      </c>
      <c r="I139" s="22">
        <f t="shared" si="31"/>
        <v>1.2686045350114805</v>
      </c>
      <c r="L139" s="25">
        <v>152523</v>
      </c>
      <c r="M139" s="25">
        <f t="shared" ref="M139:M144" si="32">(L139-L127)</f>
        <v>2428</v>
      </c>
      <c r="N139" s="26">
        <f t="shared" ref="N139:N144" si="33">M139/L127*100</f>
        <v>1.6176421599653552</v>
      </c>
      <c r="O139" s="23">
        <f t="shared" si="24"/>
        <v>289</v>
      </c>
      <c r="P139" s="26">
        <f t="shared" si="25"/>
        <v>0.18983932630030084</v>
      </c>
      <c r="R139" s="19">
        <v>4091</v>
      </c>
      <c r="S139" s="19">
        <f t="shared" ref="S139:S144" si="34">(R139-R127)</f>
        <v>50.900000000000091</v>
      </c>
      <c r="T139" s="26">
        <f t="shared" ref="T139:T144" si="35">S139/R127*100</f>
        <v>1.2598698052028436</v>
      </c>
      <c r="U139" s="53">
        <f t="shared" si="26"/>
        <v>1.9000000000000909</v>
      </c>
      <c r="V139" s="26">
        <f t="shared" si="27"/>
        <v>4.6464992296595606E-2</v>
      </c>
    </row>
    <row r="140" spans="1:22" x14ac:dyDescent="0.35">
      <c r="B140" s="5" t="s">
        <v>2</v>
      </c>
      <c r="C140" s="20">
        <v>149952</v>
      </c>
      <c r="D140" s="20">
        <f t="shared" si="28"/>
        <v>593</v>
      </c>
      <c r="E140" s="22">
        <f t="shared" si="29"/>
        <v>0.39702997475880264</v>
      </c>
      <c r="G140" s="17">
        <v>4046.2</v>
      </c>
      <c r="H140" s="24">
        <f t="shared" si="30"/>
        <v>22.5</v>
      </c>
      <c r="I140" s="22">
        <f t="shared" si="31"/>
        <v>0.55918681810274129</v>
      </c>
      <c r="L140" s="25">
        <v>150840</v>
      </c>
      <c r="M140" s="25">
        <f t="shared" si="32"/>
        <v>577</v>
      </c>
      <c r="N140" s="26">
        <f t="shared" si="33"/>
        <v>0.3839933982417495</v>
      </c>
      <c r="O140" s="23">
        <f t="shared" si="24"/>
        <v>-1683</v>
      </c>
      <c r="P140" s="26">
        <f t="shared" si="25"/>
        <v>-1.1034401368973858</v>
      </c>
      <c r="R140" s="19">
        <v>4069.6</v>
      </c>
      <c r="S140" s="19">
        <f t="shared" si="34"/>
        <v>22.199999999999818</v>
      </c>
      <c r="T140" s="26">
        <f t="shared" si="35"/>
        <v>0.54850027177940941</v>
      </c>
      <c r="U140" s="53">
        <f t="shared" si="26"/>
        <v>-21.400000000000091</v>
      </c>
      <c r="V140" s="26">
        <f t="shared" si="27"/>
        <v>-0.52309948667807604</v>
      </c>
    </row>
    <row r="141" spans="1:22" s="7" customFormat="1" x14ac:dyDescent="0.35">
      <c r="B141" s="7" t="s">
        <v>3</v>
      </c>
      <c r="C141" s="27">
        <v>130251</v>
      </c>
      <c r="D141" s="27">
        <f t="shared" si="28"/>
        <v>-20170</v>
      </c>
      <c r="E141" s="28">
        <f t="shared" si="29"/>
        <v>-13.409031983566125</v>
      </c>
      <c r="F141" s="29"/>
      <c r="G141" s="18">
        <v>3618.2</v>
      </c>
      <c r="H141" s="30">
        <f t="shared" si="30"/>
        <v>-433.40000000000009</v>
      </c>
      <c r="I141" s="28">
        <f t="shared" si="31"/>
        <v>-10.697008589199331</v>
      </c>
      <c r="J141" s="29"/>
      <c r="K141" s="29"/>
      <c r="L141" s="31">
        <v>130161</v>
      </c>
      <c r="M141" s="31">
        <f t="shared" si="32"/>
        <v>-20321</v>
      </c>
      <c r="N141" s="32">
        <f t="shared" si="33"/>
        <v>-13.503940670644992</v>
      </c>
      <c r="O141" s="29">
        <f t="shared" si="24"/>
        <v>-20679</v>
      </c>
      <c r="P141" s="32">
        <f t="shared" si="25"/>
        <v>-13.709228321400161</v>
      </c>
      <c r="Q141" s="29"/>
      <c r="R141" s="33">
        <v>3611</v>
      </c>
      <c r="S141" s="33">
        <f t="shared" si="34"/>
        <v>-438.19999999999982</v>
      </c>
      <c r="T141" s="32">
        <f t="shared" si="35"/>
        <v>-10.821890743850632</v>
      </c>
      <c r="U141" s="54">
        <f t="shared" si="26"/>
        <v>-458.59999999999991</v>
      </c>
      <c r="V141" s="32">
        <f t="shared" si="27"/>
        <v>-11.268920778454882</v>
      </c>
    </row>
    <row r="142" spans="1:22" s="7" customFormat="1" x14ac:dyDescent="0.35">
      <c r="B142" s="7" t="s">
        <v>4</v>
      </c>
      <c r="C142" s="27">
        <v>133419</v>
      </c>
      <c r="D142" s="27">
        <f t="shared" si="28"/>
        <v>-17675</v>
      </c>
      <c r="E142" s="28">
        <f t="shared" si="29"/>
        <v>-11.698015804730829</v>
      </c>
      <c r="F142" s="29"/>
      <c r="G142" s="18">
        <v>3640.8</v>
      </c>
      <c r="H142" s="30">
        <f t="shared" si="30"/>
        <v>-418.09999999999991</v>
      </c>
      <c r="I142" s="28">
        <f t="shared" si="31"/>
        <v>-10.300820419325431</v>
      </c>
      <c r="J142" s="29"/>
      <c r="K142" s="29"/>
      <c r="L142" s="31">
        <v>132994</v>
      </c>
      <c r="M142" s="31">
        <f t="shared" si="32"/>
        <v>-17551</v>
      </c>
      <c r="N142" s="32">
        <f t="shared" si="33"/>
        <v>-11.658308147065661</v>
      </c>
      <c r="O142" s="29">
        <f t="shared" si="24"/>
        <v>2833</v>
      </c>
      <c r="P142" s="32">
        <f t="shared" si="25"/>
        <v>2.1765352140810226</v>
      </c>
      <c r="Q142" s="29"/>
      <c r="R142" s="33">
        <v>3633.2</v>
      </c>
      <c r="S142" s="33">
        <f t="shared" si="34"/>
        <v>-418.20000000000027</v>
      </c>
      <c r="T142" s="32">
        <f t="shared" si="35"/>
        <v>-10.322357703509905</v>
      </c>
      <c r="U142" s="54">
        <f t="shared" si="26"/>
        <v>22.199999999999818</v>
      </c>
      <c r="V142" s="32">
        <f t="shared" si="27"/>
        <v>0.61478814732760501</v>
      </c>
    </row>
    <row r="143" spans="1:22" s="7" customFormat="1" x14ac:dyDescent="0.35">
      <c r="B143" s="7" t="s">
        <v>5</v>
      </c>
      <c r="C143" s="27">
        <v>138501</v>
      </c>
      <c r="D143" s="27">
        <f t="shared" si="28"/>
        <v>-13215</v>
      </c>
      <c r="E143" s="28">
        <f t="shared" si="29"/>
        <v>-8.7103535553270586</v>
      </c>
      <c r="F143" s="29"/>
      <c r="G143" s="18">
        <v>3731.1</v>
      </c>
      <c r="H143" s="30">
        <f t="shared" si="30"/>
        <v>-356.40000000000009</v>
      </c>
      <c r="I143" s="28">
        <f t="shared" si="31"/>
        <v>-8.7192660550458747</v>
      </c>
      <c r="J143" s="29"/>
      <c r="K143" s="29"/>
      <c r="L143" s="31">
        <v>137840</v>
      </c>
      <c r="M143" s="31">
        <f t="shared" si="32"/>
        <v>-12880</v>
      </c>
      <c r="N143" s="32">
        <f t="shared" si="33"/>
        <v>-8.5456475583864115</v>
      </c>
      <c r="O143" s="29">
        <f t="shared" si="24"/>
        <v>4846</v>
      </c>
      <c r="P143" s="32">
        <f t="shared" si="25"/>
        <v>3.6437734033114273</v>
      </c>
      <c r="Q143" s="29"/>
      <c r="R143" s="33">
        <v>3703.8</v>
      </c>
      <c r="S143" s="33">
        <f t="shared" si="34"/>
        <v>-355.39999999999964</v>
      </c>
      <c r="T143" s="32">
        <f t="shared" si="35"/>
        <v>-8.7554197871501689</v>
      </c>
      <c r="U143" s="54">
        <f t="shared" si="26"/>
        <v>70.600000000000364</v>
      </c>
      <c r="V143" s="32">
        <f t="shared" si="27"/>
        <v>1.9431905758009567</v>
      </c>
    </row>
    <row r="144" spans="1:22" s="7" customFormat="1" x14ac:dyDescent="0.35">
      <c r="B144" s="7" t="s">
        <v>6</v>
      </c>
      <c r="C144" s="27">
        <v>139107</v>
      </c>
      <c r="D144" s="27">
        <f t="shared" si="28"/>
        <v>-11551</v>
      </c>
      <c r="E144" s="28">
        <f t="shared" si="29"/>
        <v>-7.6670339444304316</v>
      </c>
      <c r="F144" s="29"/>
      <c r="G144" s="18">
        <v>3765.2</v>
      </c>
      <c r="H144" s="30">
        <f t="shared" si="30"/>
        <v>-297</v>
      </c>
      <c r="I144" s="28">
        <f t="shared" si="31"/>
        <v>-7.3113091428290087</v>
      </c>
      <c r="J144" s="29"/>
      <c r="K144" s="29"/>
      <c r="L144" s="31">
        <v>139566</v>
      </c>
      <c r="M144" s="31">
        <f t="shared" si="32"/>
        <v>-11347</v>
      </c>
      <c r="N144" s="32">
        <f t="shared" si="33"/>
        <v>-7.5189016188134881</v>
      </c>
      <c r="O144" s="29">
        <f t="shared" si="24"/>
        <v>1726</v>
      </c>
      <c r="P144" s="32">
        <f t="shared" si="25"/>
        <v>1.2521764364480557</v>
      </c>
      <c r="Q144" s="29"/>
      <c r="R144" s="33">
        <v>3758.7</v>
      </c>
      <c r="S144" s="33">
        <f t="shared" si="34"/>
        <v>-303.5</v>
      </c>
      <c r="T144" s="32">
        <f t="shared" si="35"/>
        <v>-7.47132095908621</v>
      </c>
      <c r="U144" s="54">
        <f t="shared" si="26"/>
        <v>54.899999999999636</v>
      </c>
      <c r="V144" s="32">
        <f t="shared" si="27"/>
        <v>1.4822614612019989</v>
      </c>
    </row>
    <row r="145" spans="1:22" x14ac:dyDescent="0.35">
      <c r="B145" s="5" t="s">
        <v>7</v>
      </c>
      <c r="C145" s="20">
        <v>140728</v>
      </c>
      <c r="D145" s="27">
        <f t="shared" si="28"/>
        <v>-10366</v>
      </c>
      <c r="E145" s="28">
        <f t="shared" si="29"/>
        <v>-6.8606298066104552</v>
      </c>
      <c r="G145" s="17">
        <v>3823.3</v>
      </c>
      <c r="H145" s="30">
        <f t="shared" si="30"/>
        <v>-237.79999999999973</v>
      </c>
      <c r="I145" s="28">
        <f t="shared" si="31"/>
        <v>-5.8555563763512284</v>
      </c>
      <c r="L145" s="25">
        <v>141149</v>
      </c>
      <c r="M145" s="31">
        <f t="shared" ref="M145:M154" si="36">(L145-L133)</f>
        <v>-9959</v>
      </c>
      <c r="N145" s="32">
        <f t="shared" ref="N145:N154" si="37">M145/L133*100</f>
        <v>-6.5906503957434417</v>
      </c>
      <c r="O145" s="29">
        <f t="shared" si="24"/>
        <v>1583</v>
      </c>
      <c r="P145" s="32">
        <f t="shared" si="25"/>
        <v>1.1342303999541437</v>
      </c>
      <c r="R145" s="19">
        <v>3830.7</v>
      </c>
      <c r="S145" s="33">
        <f t="shared" ref="S145:S154" si="38">(R145-R133)</f>
        <v>-234.40000000000009</v>
      </c>
      <c r="T145" s="32">
        <f t="shared" ref="T145:T154" si="39">S145/R133*100</f>
        <v>-5.7661558141251161</v>
      </c>
      <c r="U145" s="54">
        <f t="shared" si="26"/>
        <v>72</v>
      </c>
      <c r="V145" s="32">
        <f t="shared" si="27"/>
        <v>1.9155559102881317</v>
      </c>
    </row>
    <row r="146" spans="1:22" x14ac:dyDescent="0.35">
      <c r="B146" s="5" t="s">
        <v>8</v>
      </c>
      <c r="C146" s="20">
        <v>141946</v>
      </c>
      <c r="D146" s="27">
        <f t="shared" si="28"/>
        <v>-9565</v>
      </c>
      <c r="E146" s="28">
        <f t="shared" si="29"/>
        <v>-6.3130729781996022</v>
      </c>
      <c r="G146" s="17">
        <v>3849.7</v>
      </c>
      <c r="H146" s="30">
        <f t="shared" si="30"/>
        <v>-206.5</v>
      </c>
      <c r="I146" s="28">
        <f t="shared" si="31"/>
        <v>-5.0909718455697455</v>
      </c>
      <c r="L146" s="25">
        <v>141865</v>
      </c>
      <c r="M146" s="31">
        <f t="shared" si="36"/>
        <v>-9464</v>
      </c>
      <c r="N146" s="32">
        <f t="shared" si="37"/>
        <v>-6.2539235704987153</v>
      </c>
      <c r="O146" s="29">
        <f t="shared" si="24"/>
        <v>716</v>
      </c>
      <c r="P146" s="32">
        <f t="shared" si="25"/>
        <v>0.50726537205364541</v>
      </c>
      <c r="R146" s="19">
        <v>3856</v>
      </c>
      <c r="S146" s="33">
        <f t="shared" si="38"/>
        <v>-206.19999999999982</v>
      </c>
      <c r="T146" s="32">
        <f t="shared" si="39"/>
        <v>-5.0760671557284187</v>
      </c>
      <c r="U146" s="54">
        <f t="shared" si="26"/>
        <v>25.300000000000182</v>
      </c>
      <c r="V146" s="32">
        <f t="shared" si="27"/>
        <v>0.66045370297857264</v>
      </c>
    </row>
    <row r="147" spans="1:22" x14ac:dyDescent="0.35">
      <c r="B147" s="5" t="s">
        <v>9</v>
      </c>
      <c r="C147" s="20">
        <v>143568</v>
      </c>
      <c r="D147" s="27">
        <f t="shared" si="28"/>
        <v>-8932</v>
      </c>
      <c r="E147" s="28">
        <f t="shared" si="29"/>
        <v>-5.857049180327869</v>
      </c>
      <c r="G147" s="17">
        <v>3892.8</v>
      </c>
      <c r="H147" s="30">
        <f t="shared" si="30"/>
        <v>-203.39999999999964</v>
      </c>
      <c r="I147" s="28">
        <f t="shared" si="31"/>
        <v>-4.9655778526439054</v>
      </c>
      <c r="L147" s="25">
        <v>142545</v>
      </c>
      <c r="M147" s="31">
        <f t="shared" si="36"/>
        <v>-8979</v>
      </c>
      <c r="N147" s="32">
        <f t="shared" si="37"/>
        <v>-5.9257939336342753</v>
      </c>
      <c r="O147" s="29">
        <f t="shared" si="24"/>
        <v>680</v>
      </c>
      <c r="P147" s="32">
        <f t="shared" si="25"/>
        <v>0.47932893948472138</v>
      </c>
      <c r="R147" s="19">
        <v>3878.2</v>
      </c>
      <c r="S147" s="33">
        <f t="shared" si="38"/>
        <v>-199</v>
      </c>
      <c r="T147" s="32">
        <f t="shared" si="39"/>
        <v>-4.8808005493966453</v>
      </c>
      <c r="U147" s="54">
        <f t="shared" si="26"/>
        <v>22.199999999999818</v>
      </c>
      <c r="V147" s="32">
        <f t="shared" si="27"/>
        <v>0.57572614107883346</v>
      </c>
    </row>
    <row r="148" spans="1:22" x14ac:dyDescent="0.35">
      <c r="B148" s="5" t="s">
        <v>10</v>
      </c>
      <c r="C148" s="20">
        <v>144121</v>
      </c>
      <c r="D148" s="27">
        <f t="shared" si="28"/>
        <v>-8974</v>
      </c>
      <c r="E148" s="28">
        <f t="shared" si="29"/>
        <v>-5.8617198471537284</v>
      </c>
      <c r="G148" s="17">
        <v>3915</v>
      </c>
      <c r="H148" s="30">
        <f t="shared" si="30"/>
        <v>-202.89999999999964</v>
      </c>
      <c r="I148" s="28">
        <f t="shared" si="31"/>
        <v>-4.927268753490849</v>
      </c>
      <c r="L148" s="25">
        <v>142809</v>
      </c>
      <c r="M148" s="31">
        <f t="shared" si="36"/>
        <v>-8949</v>
      </c>
      <c r="N148" s="32">
        <f t="shared" si="37"/>
        <v>-5.8968884671648283</v>
      </c>
      <c r="O148" s="29">
        <f t="shared" si="24"/>
        <v>264</v>
      </c>
      <c r="P148" s="32">
        <f t="shared" si="25"/>
        <v>0.18520467220877618</v>
      </c>
      <c r="R148" s="19">
        <v>3888.1</v>
      </c>
      <c r="S148" s="33">
        <f t="shared" si="38"/>
        <v>-191.40000000000009</v>
      </c>
      <c r="T148" s="32">
        <f t="shared" si="39"/>
        <v>-4.6917514401274687</v>
      </c>
      <c r="U148" s="54">
        <f t="shared" si="26"/>
        <v>9.9000000000000909</v>
      </c>
      <c r="V148" s="32">
        <f t="shared" si="27"/>
        <v>0.25527306482388973</v>
      </c>
    </row>
    <row r="149" spans="1:22" x14ac:dyDescent="0.35">
      <c r="B149" s="5" t="s">
        <v>11</v>
      </c>
      <c r="C149" s="20">
        <v>143602</v>
      </c>
      <c r="D149" s="27">
        <f t="shared" si="28"/>
        <v>-9244</v>
      </c>
      <c r="E149" s="28">
        <f t="shared" si="29"/>
        <v>-6.0479175117438464</v>
      </c>
      <c r="G149" s="17">
        <v>3894.2</v>
      </c>
      <c r="H149" s="30">
        <f t="shared" si="30"/>
        <v>-205.30000000000018</v>
      </c>
      <c r="I149" s="28">
        <f t="shared" si="31"/>
        <v>-5.0079277960726962</v>
      </c>
      <c r="L149" s="25">
        <v>142503</v>
      </c>
      <c r="M149" s="31">
        <f t="shared" si="36"/>
        <v>-9416</v>
      </c>
      <c r="N149" s="32">
        <f t="shared" si="37"/>
        <v>-6.1980397448640394</v>
      </c>
      <c r="O149" s="29">
        <f t="shared" si="24"/>
        <v>-306</v>
      </c>
      <c r="P149" s="32">
        <f t="shared" si="25"/>
        <v>-0.21427220973468061</v>
      </c>
      <c r="R149" s="19">
        <v>3881.1</v>
      </c>
      <c r="S149" s="33">
        <f t="shared" si="38"/>
        <v>-198.70000000000027</v>
      </c>
      <c r="T149" s="32">
        <f t="shared" si="39"/>
        <v>-4.870336781214772</v>
      </c>
      <c r="U149" s="54">
        <f t="shared" si="26"/>
        <v>-7</v>
      </c>
      <c r="V149" s="32">
        <f t="shared" si="27"/>
        <v>-0.18003652169440088</v>
      </c>
    </row>
    <row r="150" spans="1:22" x14ac:dyDescent="0.35">
      <c r="A150" s="1">
        <v>2021</v>
      </c>
      <c r="B150" t="s">
        <v>0</v>
      </c>
      <c r="C150" s="20">
        <v>140980</v>
      </c>
      <c r="D150" s="27">
        <f t="shared" si="28"/>
        <v>-9075</v>
      </c>
      <c r="E150" s="28">
        <f t="shared" si="29"/>
        <v>-6.047782479757422</v>
      </c>
      <c r="G150" s="17">
        <v>3842</v>
      </c>
      <c r="H150" s="30">
        <f t="shared" si="30"/>
        <v>-199.40000000000009</v>
      </c>
      <c r="I150" s="28">
        <f t="shared" si="31"/>
        <v>-4.9339337853219201</v>
      </c>
      <c r="L150" s="25">
        <v>142736</v>
      </c>
      <c r="M150" s="31">
        <f t="shared" si="36"/>
        <v>-9498</v>
      </c>
      <c r="N150" s="32">
        <f t="shared" si="37"/>
        <v>-6.2390793121116177</v>
      </c>
      <c r="O150" s="29">
        <f t="shared" si="24"/>
        <v>233</v>
      </c>
      <c r="P150" s="32">
        <f t="shared" si="25"/>
        <v>0.16350532971235693</v>
      </c>
      <c r="R150" s="19">
        <v>3897.4</v>
      </c>
      <c r="S150" s="33">
        <f t="shared" si="38"/>
        <v>-191.69999999999982</v>
      </c>
      <c r="T150" s="32">
        <f t="shared" si="39"/>
        <v>-4.6880731701352332</v>
      </c>
      <c r="U150" s="54">
        <f t="shared" si="26"/>
        <v>16.300000000000182</v>
      </c>
      <c r="V150" s="32">
        <f t="shared" si="27"/>
        <v>0.41998402514751443</v>
      </c>
    </row>
    <row r="151" spans="1:22" x14ac:dyDescent="0.35">
      <c r="B151" t="s">
        <v>1</v>
      </c>
      <c r="C151" s="20">
        <v>142133</v>
      </c>
      <c r="D151" s="27">
        <f t="shared" si="28"/>
        <v>-8835</v>
      </c>
      <c r="E151" s="28">
        <f t="shared" si="29"/>
        <v>-5.8522335859254939</v>
      </c>
      <c r="G151" s="17">
        <v>3843.2</v>
      </c>
      <c r="H151" s="30">
        <f t="shared" si="30"/>
        <v>-212</v>
      </c>
      <c r="I151" s="28">
        <f t="shared" si="31"/>
        <v>-5.2278555928190968</v>
      </c>
      <c r="L151" s="25">
        <v>143272</v>
      </c>
      <c r="M151" s="31">
        <f t="shared" si="36"/>
        <v>-9251</v>
      </c>
      <c r="N151" s="32">
        <f t="shared" si="37"/>
        <v>-6.0653147394163502</v>
      </c>
      <c r="O151" s="29">
        <f t="shared" si="24"/>
        <v>536</v>
      </c>
      <c r="P151" s="32">
        <f t="shared" si="25"/>
        <v>0.37551843963681203</v>
      </c>
      <c r="R151" s="19">
        <v>3886.8</v>
      </c>
      <c r="S151" s="33">
        <f t="shared" si="38"/>
        <v>-204.19999999999982</v>
      </c>
      <c r="T151" s="32">
        <f t="shared" si="39"/>
        <v>-4.9914446345636723</v>
      </c>
      <c r="U151" s="54">
        <f t="shared" si="26"/>
        <v>-10.599999999999909</v>
      </c>
      <c r="V151" s="32">
        <f t="shared" si="27"/>
        <v>-0.27197618925437234</v>
      </c>
    </row>
    <row r="152" spans="1:22" x14ac:dyDescent="0.35">
      <c r="B152" t="s">
        <v>2</v>
      </c>
      <c r="C152" s="20">
        <v>143315</v>
      </c>
      <c r="D152" s="27">
        <f t="shared" si="28"/>
        <v>-6637</v>
      </c>
      <c r="E152" s="28">
        <f t="shared" si="29"/>
        <v>-4.4260830132309001</v>
      </c>
      <c r="G152" s="17">
        <v>3864.9</v>
      </c>
      <c r="H152" s="30">
        <f t="shared" si="30"/>
        <v>-181.29999999999973</v>
      </c>
      <c r="I152" s="28">
        <f t="shared" si="31"/>
        <v>-4.4807473679007401</v>
      </c>
      <c r="L152" s="25">
        <v>144057</v>
      </c>
      <c r="M152" s="31">
        <f t="shared" si="36"/>
        <v>-6783</v>
      </c>
      <c r="N152" s="32">
        <f t="shared" si="37"/>
        <v>-4.4968178202068412</v>
      </c>
      <c r="O152" s="29">
        <f t="shared" si="24"/>
        <v>785</v>
      </c>
      <c r="P152" s="32">
        <f t="shared" si="25"/>
        <v>0.54790887263387122</v>
      </c>
      <c r="R152" s="19">
        <v>3887.3</v>
      </c>
      <c r="S152" s="33">
        <f t="shared" si="38"/>
        <v>-182.29999999999973</v>
      </c>
      <c r="T152" s="32">
        <f t="shared" si="39"/>
        <v>-4.4795557302928968</v>
      </c>
      <c r="U152" s="54">
        <f t="shared" si="26"/>
        <v>0.5</v>
      </c>
      <c r="V152" s="32">
        <f t="shared" si="27"/>
        <v>1.2864052691159821E-2</v>
      </c>
    </row>
    <row r="153" spans="1:22" x14ac:dyDescent="0.35">
      <c r="B153" t="s">
        <v>3</v>
      </c>
      <c r="C153" s="20">
        <v>144397</v>
      </c>
      <c r="D153" s="27">
        <f t="shared" si="28"/>
        <v>14146</v>
      </c>
      <c r="E153" s="28">
        <f t="shared" si="29"/>
        <v>10.860569208681699</v>
      </c>
      <c r="G153" s="19">
        <v>3897.5</v>
      </c>
      <c r="H153" s="30">
        <f t="shared" si="30"/>
        <v>279.30000000000018</v>
      </c>
      <c r="I153" s="28">
        <f t="shared" si="31"/>
        <v>7.7193079431761706</v>
      </c>
      <c r="L153" s="25">
        <v>144326</v>
      </c>
      <c r="M153" s="31">
        <f t="shared" si="36"/>
        <v>14165</v>
      </c>
      <c r="N153" s="32">
        <f t="shared" si="37"/>
        <v>10.882676070405113</v>
      </c>
      <c r="O153" s="29">
        <f t="shared" si="24"/>
        <v>269</v>
      </c>
      <c r="P153" s="32">
        <f t="shared" si="25"/>
        <v>0.18673164094768044</v>
      </c>
      <c r="R153" s="19">
        <v>3892</v>
      </c>
      <c r="S153" s="33">
        <f t="shared" si="38"/>
        <v>281</v>
      </c>
      <c r="T153" s="32">
        <f t="shared" si="39"/>
        <v>7.7817779008584882</v>
      </c>
      <c r="U153" s="54">
        <f t="shared" si="26"/>
        <v>4.6999999999998181</v>
      </c>
      <c r="V153" s="32">
        <f t="shared" si="27"/>
        <v>0.12090654181565143</v>
      </c>
    </row>
    <row r="154" spans="1:22" x14ac:dyDescent="0.35">
      <c r="B154" t="s">
        <v>4</v>
      </c>
      <c r="C154" s="20">
        <v>145355</v>
      </c>
      <c r="D154" s="27">
        <f t="shared" si="28"/>
        <v>11936</v>
      </c>
      <c r="E154" s="28">
        <f t="shared" si="29"/>
        <v>8.9462520330687543</v>
      </c>
      <c r="G154" s="17">
        <v>3901.8</v>
      </c>
      <c r="H154" s="30">
        <f t="shared" si="30"/>
        <v>261</v>
      </c>
      <c r="I154" s="28">
        <f t="shared" si="31"/>
        <v>7.1687541199736318</v>
      </c>
      <c r="L154" s="25">
        <v>144940</v>
      </c>
      <c r="M154" s="31">
        <f t="shared" si="36"/>
        <v>11946</v>
      </c>
      <c r="N154" s="32">
        <f t="shared" si="37"/>
        <v>8.9823601064709688</v>
      </c>
      <c r="O154" s="29">
        <f t="shared" si="24"/>
        <v>614</v>
      </c>
      <c r="P154" s="32">
        <f t="shared" si="25"/>
        <v>0.42542577221013533</v>
      </c>
      <c r="R154" s="19">
        <v>3891</v>
      </c>
      <c r="S154" s="33">
        <f t="shared" si="38"/>
        <v>257.80000000000018</v>
      </c>
      <c r="T154" s="32">
        <f t="shared" si="39"/>
        <v>7.0956732357150774</v>
      </c>
      <c r="U154" s="54">
        <f t="shared" si="26"/>
        <v>-1</v>
      </c>
      <c r="V154" s="32">
        <f t="shared" si="27"/>
        <v>-2.5693730729701953E-2</v>
      </c>
    </row>
    <row r="155" spans="1:22" x14ac:dyDescent="0.35">
      <c r="B155" t="s">
        <v>5</v>
      </c>
      <c r="C155" s="25">
        <v>146603</v>
      </c>
      <c r="D155" s="27">
        <f t="shared" ref="D155" si="40">(C155-C143)</f>
        <v>8102</v>
      </c>
      <c r="E155" s="28">
        <f t="shared" ref="E155" si="41">D155/C143*100</f>
        <v>5.8497772579259353</v>
      </c>
      <c r="G155" s="17">
        <v>3929.6</v>
      </c>
      <c r="H155" s="30">
        <f t="shared" ref="H155" si="42">(G155-G143)</f>
        <v>198.5</v>
      </c>
      <c r="I155" s="28">
        <f t="shared" ref="I155" si="43">H155/G143*100</f>
        <v>5.3201468735761575</v>
      </c>
      <c r="L155" s="25">
        <v>145878</v>
      </c>
      <c r="M155" s="31">
        <f t="shared" ref="M155" si="44">(L155-L143)</f>
        <v>8038</v>
      </c>
      <c r="N155" s="32">
        <f t="shared" ref="N155" si="45">M155/L143*100</f>
        <v>5.8313987231572835</v>
      </c>
      <c r="O155" s="29">
        <f t="shared" ref="O155" si="46">L155-L154</f>
        <v>938</v>
      </c>
      <c r="P155" s="32">
        <f t="shared" ref="P155" si="47">O155/L154*100</f>
        <v>0.64716434386642752</v>
      </c>
      <c r="R155" s="19">
        <v>3900.2</v>
      </c>
      <c r="S155" s="33">
        <f t="shared" ref="S155" si="48">(R155-R143)</f>
        <v>196.39999999999964</v>
      </c>
      <c r="T155" s="32">
        <f t="shared" ref="T155" si="49">S155/R143*100</f>
        <v>5.30266213078459</v>
      </c>
      <c r="U155" s="54">
        <f t="shared" ref="U155" si="50">R155-R154</f>
        <v>9.1999999999998181</v>
      </c>
      <c r="V155" s="32">
        <f t="shared" ref="V155" si="51">U155/R154*100</f>
        <v>0.23644307375995421</v>
      </c>
    </row>
    <row r="156" spans="1:22" x14ac:dyDescent="0.35">
      <c r="B156" t="s">
        <v>6</v>
      </c>
      <c r="C156" s="20">
        <v>146470</v>
      </c>
      <c r="D156" s="27">
        <f t="shared" ref="D156" si="52">(C156-C144)</f>
        <v>7363</v>
      </c>
      <c r="E156" s="28">
        <f t="shared" ref="E156" si="53">D156/C144*100</f>
        <v>5.2930477977384314</v>
      </c>
      <c r="G156" s="17">
        <v>3912.2</v>
      </c>
      <c r="H156" s="30">
        <f t="shared" ref="H156" si="54">(G156-G144)</f>
        <v>147</v>
      </c>
      <c r="I156" s="28">
        <f t="shared" ref="I156" si="55">H156/G144*100</f>
        <v>3.904175077021141</v>
      </c>
      <c r="L156" s="25">
        <v>146821</v>
      </c>
      <c r="M156" s="31">
        <f t="shared" ref="M156" si="56">(L156-L144)</f>
        <v>7255</v>
      </c>
      <c r="N156" s="32">
        <f t="shared" ref="N156" si="57">M156/L144*100</f>
        <v>5.1982574552541445</v>
      </c>
      <c r="O156" s="29">
        <f t="shared" ref="O156" si="58">L156-L155</f>
        <v>943</v>
      </c>
      <c r="P156" s="32">
        <f t="shared" ref="P156" si="59">O156/L155*100</f>
        <v>0.64643057897695333</v>
      </c>
      <c r="R156" s="19">
        <v>3902.5</v>
      </c>
      <c r="S156" s="33">
        <f t="shared" ref="S156" si="60">(R156-R144)</f>
        <v>143.80000000000018</v>
      </c>
      <c r="T156" s="32">
        <f t="shared" ref="T156" si="61">S156/R144*100</f>
        <v>3.8257908319365792</v>
      </c>
      <c r="U156" s="54">
        <f t="shared" ref="U156" si="62">R156-R155</f>
        <v>2.3000000000001819</v>
      </c>
      <c r="V156" s="32">
        <f t="shared" ref="V156" si="63">U156/R155*100</f>
        <v>5.897133480334809E-2</v>
      </c>
    </row>
  </sheetData>
  <mergeCells count="4">
    <mergeCell ref="C4:E4"/>
    <mergeCell ref="G4:I4"/>
    <mergeCell ref="R4:T4"/>
    <mergeCell ref="L4: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Lisa Sturtevant</cp:lastModifiedBy>
  <dcterms:created xsi:type="dcterms:W3CDTF">2019-12-01T22:06:30Z</dcterms:created>
  <dcterms:modified xsi:type="dcterms:W3CDTF">2021-08-23T18:10:29Z</dcterms:modified>
</cp:coreProperties>
</file>